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OGINST\CPO\Funcionarios\CPO_2018\ANÁLISES\"/>
    </mc:Choice>
  </mc:AlternateContent>
  <bookViews>
    <workbookView xWindow="0" yWindow="0" windowWidth="28800" windowHeight="12585"/>
  </bookViews>
  <sheets>
    <sheet name="ADM" sheetId="1" r:id="rId1"/>
    <sheet name="AC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2" i="1"/>
  <c r="C25" i="2"/>
  <c r="E32" i="1" l="1"/>
  <c r="C32" i="1"/>
  <c r="D32" i="1"/>
  <c r="B32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" i="2"/>
  <c r="D25" i="2"/>
  <c r="B25" i="2" l="1"/>
  <c r="E25" i="2" s="1"/>
</calcChain>
</file>

<file path=xl/sharedStrings.xml><?xml version="1.0" encoding="utf-8"?>
<sst xmlns="http://schemas.openxmlformats.org/spreadsheetml/2006/main" count="63" uniqueCount="60">
  <si>
    <t>Unidade Administrativa</t>
  </si>
  <si>
    <t>PROGINST</t>
  </si>
  <si>
    <t>PROGEP</t>
  </si>
  <si>
    <t>PROGRAD</t>
  </si>
  <si>
    <t>PROPEP</t>
  </si>
  <si>
    <t>PROEX</t>
  </si>
  <si>
    <t>PROEST</t>
  </si>
  <si>
    <t>SINFRA</t>
  </si>
  <si>
    <t>DAP</t>
  </si>
  <si>
    <t>DCF</t>
  </si>
  <si>
    <t>DRCA</t>
  </si>
  <si>
    <t>NTI</t>
  </si>
  <si>
    <t>AUDITORIA</t>
  </si>
  <si>
    <t>BIOTÉRIO</t>
  </si>
  <si>
    <t>BIBLIOTECA</t>
  </si>
  <si>
    <t>EDUFAL</t>
  </si>
  <si>
    <t>ASCOM</t>
  </si>
  <si>
    <t>ASI</t>
  </si>
  <si>
    <t>OUVIDORIA</t>
  </si>
  <si>
    <t>PROCURADORIA</t>
  </si>
  <si>
    <t>SECS</t>
  </si>
  <si>
    <t>GR</t>
  </si>
  <si>
    <t>GVR</t>
  </si>
  <si>
    <t>ARQUIVO CENTRAL</t>
  </si>
  <si>
    <t>CORREGEDORIA</t>
  </si>
  <si>
    <t>ESPAÇO CULTURAL</t>
  </si>
  <si>
    <t>MUSEU DE HISTORIA NATURAL</t>
  </si>
  <si>
    <t>MUSEU THEO BRANDAO</t>
  </si>
  <si>
    <t>PINACOTECA</t>
  </si>
  <si>
    <t>PROTOCOLO GERAL</t>
  </si>
  <si>
    <t>USINA CIÊNCIA</t>
  </si>
  <si>
    <t>CUSTO CONSUMO</t>
  </si>
  <si>
    <t>CUSTO PJ</t>
  </si>
  <si>
    <t>CUSTO SCDP</t>
  </si>
  <si>
    <t>CUSTO TOTAL</t>
  </si>
  <si>
    <t>Unidade Acadêmica</t>
  </si>
  <si>
    <t>CECA</t>
  </si>
  <si>
    <t>CEDU</t>
  </si>
  <si>
    <t>CTEC</t>
  </si>
  <si>
    <t>ESENFAR</t>
  </si>
  <si>
    <t>FAU</t>
  </si>
  <si>
    <t>FDA</t>
  </si>
  <si>
    <t>FEAC</t>
  </si>
  <si>
    <t>FALE</t>
  </si>
  <si>
    <t>FAMED</t>
  </si>
  <si>
    <t>FANUT</t>
  </si>
  <si>
    <t>FOUFAL</t>
  </si>
  <si>
    <t>FSSO</t>
  </si>
  <si>
    <t>ICAT</t>
  </si>
  <si>
    <t>ICBS</t>
  </si>
  <si>
    <t>ICS</t>
  </si>
  <si>
    <t>IC</t>
  </si>
  <si>
    <t>IF</t>
  </si>
  <si>
    <t>IGDEMA</t>
  </si>
  <si>
    <t>ICHCA</t>
  </si>
  <si>
    <t>IM</t>
  </si>
  <si>
    <t>IQB</t>
  </si>
  <si>
    <t>IP</t>
  </si>
  <si>
    <t>IEFE</t>
  </si>
  <si>
    <t>CUSTO TOTAL POR 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</si>
</sst>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</cellXfs>
  <cellStyles count="2">
    <cellStyle name="Moeda" xfId="1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a2" displayName="Tabela2" ref="A1:E32" totalsRowShown="0" dataDxfId="0" dataCellStyle="Moeda">
  <autoFilter ref="A1:E32"/>
  <tableColumns count="5">
    <tableColumn id="1" name="Unidade Administrativa"/>
    <tableColumn id="2" name="CUSTO CONSUMO" dataDxfId="4" dataCellStyle="Moeda"/>
    <tableColumn id="3" name="CUSTO PJ" dataDxfId="3" dataCellStyle="Moeda"/>
    <tableColumn id="4" name="CUSTO SCDP" dataDxfId="2" dataCellStyle="Moeda"/>
    <tableColumn id="5" name="CUSTO TOTAL" dataDxfId="1" dataCellStyle="Moeda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E25" totalsRowShown="0" dataDxfId="5" dataCellStyle="Moeda">
  <autoFilter ref="A1:E25"/>
  <tableColumns count="5">
    <tableColumn id="1" name="Unidade Acadêmica"/>
    <tableColumn id="2" name="CUSTO CONSUMO" dataDxfId="9" dataCellStyle="Moeda"/>
    <tableColumn id="3" name="CUSTO PJ" dataDxfId="8" dataCellStyle="Moeda"/>
    <tableColumn id="4" name="CUSTO SCDP" dataDxfId="7" dataCellStyle="Moeda"/>
    <tableColumn id="5" name="CUSTO TOTAL POR UNIDADE" dataDxfId="6" dataCellStyle="Moeda">
      <calculatedColumnFormula>SUM(B2:D2)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3" workbookViewId="0">
      <selection activeCell="E32" sqref="E32"/>
    </sheetView>
  </sheetViews>
  <sheetFormatPr defaultRowHeight="15" x14ac:dyDescent="0.25"/>
  <cols>
    <col min="1" max="1" width="28" bestFit="1" customWidth="1"/>
    <col min="2" max="2" width="18.85546875" customWidth="1"/>
    <col min="3" max="3" width="19.140625" customWidth="1"/>
    <col min="4" max="4" width="14" customWidth="1"/>
    <col min="5" max="5" width="15" customWidth="1"/>
  </cols>
  <sheetData>
    <row r="1" spans="1:5" x14ac:dyDescent="0.25">
      <c r="A1" t="s">
        <v>0</v>
      </c>
      <c r="B1" t="s">
        <v>31</v>
      </c>
      <c r="C1" t="s">
        <v>32</v>
      </c>
      <c r="D1" t="s">
        <v>33</v>
      </c>
      <c r="E1" t="s">
        <v>34</v>
      </c>
    </row>
    <row r="2" spans="1:5" x14ac:dyDescent="0.25">
      <c r="A2" t="s">
        <v>1</v>
      </c>
      <c r="B2" s="1">
        <v>5009.88</v>
      </c>
      <c r="C2" s="1">
        <v>3587.51</v>
      </c>
      <c r="D2" s="1">
        <v>0</v>
      </c>
      <c r="E2" s="1">
        <f>SUM(Tabela2[[#This Row],[CUSTO CONSUMO]:[CUSTO SCDP]])</f>
        <v>8597.39</v>
      </c>
    </row>
    <row r="3" spans="1:5" x14ac:dyDescent="0.25">
      <c r="A3" t="s">
        <v>2</v>
      </c>
      <c r="B3" s="1">
        <v>15717.6</v>
      </c>
      <c r="C3" s="1">
        <v>761.07</v>
      </c>
      <c r="D3" s="1">
        <v>0</v>
      </c>
      <c r="E3" s="1">
        <f>SUM(Tabela2[[#This Row],[CUSTO CONSUMO]:[CUSTO SCDP]])</f>
        <v>16478.670000000002</v>
      </c>
    </row>
    <row r="4" spans="1:5" x14ac:dyDescent="0.25">
      <c r="A4" t="s">
        <v>3</v>
      </c>
      <c r="B4" s="1">
        <v>3152.84</v>
      </c>
      <c r="C4" s="1">
        <v>635.25</v>
      </c>
      <c r="D4" s="1">
        <v>0</v>
      </c>
      <c r="E4" s="1">
        <f>SUM(Tabela2[[#This Row],[CUSTO CONSUMO]:[CUSTO SCDP]])</f>
        <v>3788.09</v>
      </c>
    </row>
    <row r="5" spans="1:5" x14ac:dyDescent="0.25">
      <c r="A5" t="s">
        <v>4</v>
      </c>
      <c r="B5" s="1">
        <v>1171.98</v>
      </c>
      <c r="C5" s="1">
        <v>237.77</v>
      </c>
      <c r="D5" s="1">
        <v>0</v>
      </c>
      <c r="E5" s="1">
        <f>SUM(Tabela2[[#This Row],[CUSTO CONSUMO]:[CUSTO SCDP]])</f>
        <v>1409.75</v>
      </c>
    </row>
    <row r="6" spans="1:5" x14ac:dyDescent="0.25">
      <c r="A6" t="s">
        <v>5</v>
      </c>
      <c r="B6" s="1">
        <v>1783.9</v>
      </c>
      <c r="C6" s="1">
        <v>542.87</v>
      </c>
      <c r="D6" s="1">
        <v>0</v>
      </c>
      <c r="E6" s="1">
        <f>SUM(Tabela2[[#This Row],[CUSTO CONSUMO]:[CUSTO SCDP]])</f>
        <v>2326.77</v>
      </c>
    </row>
    <row r="7" spans="1:5" x14ac:dyDescent="0.25">
      <c r="A7" t="s">
        <v>6</v>
      </c>
      <c r="B7" s="1">
        <v>1330.81</v>
      </c>
      <c r="C7" s="1">
        <v>722</v>
      </c>
      <c r="D7" s="1">
        <v>0</v>
      </c>
      <c r="E7" s="1">
        <f>SUM(Tabela2[[#This Row],[CUSTO CONSUMO]:[CUSTO SCDP]])</f>
        <v>2052.81</v>
      </c>
    </row>
    <row r="8" spans="1:5" x14ac:dyDescent="0.25">
      <c r="A8" t="s">
        <v>7</v>
      </c>
      <c r="B8" s="1">
        <v>13116.62</v>
      </c>
      <c r="C8" s="1">
        <v>28222.42</v>
      </c>
      <c r="D8" s="1">
        <v>0</v>
      </c>
      <c r="E8" s="1">
        <f>SUM(Tabela2[[#This Row],[CUSTO CONSUMO]:[CUSTO SCDP]])</f>
        <v>41339.040000000001</v>
      </c>
    </row>
    <row r="9" spans="1:5" x14ac:dyDescent="0.25">
      <c r="A9" t="s">
        <v>8</v>
      </c>
      <c r="B9" s="1">
        <v>12481.65</v>
      </c>
      <c r="C9" s="1">
        <v>2823.34</v>
      </c>
      <c r="D9" s="1">
        <v>0</v>
      </c>
      <c r="E9" s="1">
        <f>SUM(Tabela2[[#This Row],[CUSTO CONSUMO]:[CUSTO SCDP]])</f>
        <v>15304.99</v>
      </c>
    </row>
    <row r="10" spans="1:5" x14ac:dyDescent="0.25">
      <c r="A10" t="s">
        <v>9</v>
      </c>
      <c r="B10" s="1">
        <v>3100.81</v>
      </c>
      <c r="C10" s="1">
        <v>328.46</v>
      </c>
      <c r="D10" s="1">
        <v>0</v>
      </c>
      <c r="E10" s="1">
        <f>SUM(Tabela2[[#This Row],[CUSTO CONSUMO]:[CUSTO SCDP]])</f>
        <v>3429.27</v>
      </c>
    </row>
    <row r="11" spans="1:5" x14ac:dyDescent="0.25">
      <c r="A11" t="s">
        <v>10</v>
      </c>
      <c r="B11" s="1">
        <v>3679.6</v>
      </c>
      <c r="C11" s="1">
        <v>1440.42</v>
      </c>
      <c r="D11" s="1">
        <v>0</v>
      </c>
      <c r="E11" s="1">
        <f>SUM(Tabela2[[#This Row],[CUSTO CONSUMO]:[CUSTO SCDP]])</f>
        <v>5120.0200000000004</v>
      </c>
    </row>
    <row r="12" spans="1:5" x14ac:dyDescent="0.25">
      <c r="A12" t="s">
        <v>11</v>
      </c>
      <c r="B12" s="1">
        <v>279.77999999999997</v>
      </c>
      <c r="C12" s="1">
        <v>185.49</v>
      </c>
      <c r="D12" s="1">
        <v>0</v>
      </c>
      <c r="E12" s="1">
        <f>SUM(Tabela2[[#This Row],[CUSTO CONSUMO]:[CUSTO SCDP]])</f>
        <v>465.27</v>
      </c>
    </row>
    <row r="13" spans="1:5" x14ac:dyDescent="0.25">
      <c r="A13" t="s">
        <v>12</v>
      </c>
      <c r="B13" s="1">
        <v>209.82</v>
      </c>
      <c r="C13" s="1">
        <v>285.56</v>
      </c>
      <c r="D13" s="1">
        <v>0</v>
      </c>
      <c r="E13" s="1">
        <f>SUM(Tabela2[[#This Row],[CUSTO CONSUMO]:[CUSTO SCDP]])</f>
        <v>495.38</v>
      </c>
    </row>
    <row r="14" spans="1:5" x14ac:dyDescent="0.25">
      <c r="A14" t="s">
        <v>13</v>
      </c>
      <c r="B14" s="1">
        <v>135353.82999999999</v>
      </c>
      <c r="C14" s="1">
        <v>358.56</v>
      </c>
      <c r="D14" s="1">
        <v>0</v>
      </c>
      <c r="E14" s="1">
        <f>SUM(Tabela2[[#This Row],[CUSTO CONSUMO]:[CUSTO SCDP]])</f>
        <v>135712.38999999998</v>
      </c>
    </row>
    <row r="15" spans="1:5" x14ac:dyDescent="0.25">
      <c r="A15" t="s">
        <v>14</v>
      </c>
      <c r="B15" s="1">
        <v>4118.6099999999997</v>
      </c>
      <c r="C15" s="1">
        <v>192.92</v>
      </c>
      <c r="D15" s="1">
        <v>0</v>
      </c>
      <c r="E15" s="1">
        <f>SUM(Tabela2[[#This Row],[CUSTO CONSUMO]:[CUSTO SCDP]])</f>
        <v>4311.53</v>
      </c>
    </row>
    <row r="16" spans="1:5" x14ac:dyDescent="0.25">
      <c r="A16" t="s">
        <v>15</v>
      </c>
      <c r="B16" s="1">
        <v>512.57000000000005</v>
      </c>
      <c r="C16" s="1">
        <v>50.97</v>
      </c>
      <c r="D16" s="1">
        <v>0</v>
      </c>
      <c r="E16" s="1">
        <f>SUM(Tabela2[[#This Row],[CUSTO CONSUMO]:[CUSTO SCDP]])</f>
        <v>563.54000000000008</v>
      </c>
    </row>
    <row r="17" spans="1:5" x14ac:dyDescent="0.25">
      <c r="A17" t="s">
        <v>16</v>
      </c>
      <c r="B17" s="1">
        <v>25.63</v>
      </c>
      <c r="C17" s="1">
        <v>0</v>
      </c>
      <c r="D17" s="1">
        <v>0</v>
      </c>
      <c r="E17" s="1">
        <f>SUM(Tabela2[[#This Row],[CUSTO CONSUMO]:[CUSTO SCDP]])</f>
        <v>25.63</v>
      </c>
    </row>
    <row r="18" spans="1:5" x14ac:dyDescent="0.25">
      <c r="A18" t="s">
        <v>17</v>
      </c>
      <c r="B18" s="1">
        <v>209.82</v>
      </c>
      <c r="C18" s="1">
        <v>0</v>
      </c>
      <c r="D18" s="1">
        <v>20852.25</v>
      </c>
      <c r="E18" s="1">
        <f>SUM(Tabela2[[#This Row],[CUSTO CONSUMO]:[CUSTO SCDP]])</f>
        <v>21062.07</v>
      </c>
    </row>
    <row r="19" spans="1:5" x14ac:dyDescent="0.25">
      <c r="A19" t="s">
        <v>18</v>
      </c>
      <c r="B19" s="1">
        <v>961.18</v>
      </c>
      <c r="C19" s="1">
        <v>397.55</v>
      </c>
      <c r="D19" s="1">
        <v>0</v>
      </c>
      <c r="E19" s="1">
        <f>SUM(Tabela2[[#This Row],[CUSTO CONSUMO]:[CUSTO SCDP]])</f>
        <v>1358.73</v>
      </c>
    </row>
    <row r="20" spans="1:5" x14ac:dyDescent="0.25">
      <c r="A20" t="s">
        <v>19</v>
      </c>
      <c r="B20" s="1">
        <v>10.41</v>
      </c>
      <c r="C20" s="1">
        <v>91.52</v>
      </c>
      <c r="D20" s="1">
        <v>0</v>
      </c>
      <c r="E20" s="1">
        <f>SUM(Tabela2[[#This Row],[CUSTO CONSUMO]:[CUSTO SCDP]])</f>
        <v>101.92999999999999</v>
      </c>
    </row>
    <row r="21" spans="1:5" x14ac:dyDescent="0.25">
      <c r="A21" t="s">
        <v>20</v>
      </c>
      <c r="B21" s="1">
        <v>979.31</v>
      </c>
      <c r="C21" s="1">
        <v>88.83</v>
      </c>
      <c r="D21" s="1">
        <v>0</v>
      </c>
      <c r="E21" s="1">
        <f>SUM(Tabela2[[#This Row],[CUSTO CONSUMO]:[CUSTO SCDP]])</f>
        <v>1068.1399999999999</v>
      </c>
    </row>
    <row r="22" spans="1:5" x14ac:dyDescent="0.25">
      <c r="A22" t="s">
        <v>21</v>
      </c>
      <c r="B22" s="1">
        <v>3744.29</v>
      </c>
      <c r="C22" s="1">
        <v>10636.31</v>
      </c>
      <c r="D22" s="1">
        <v>196232.84</v>
      </c>
      <c r="E22" s="1">
        <f>SUM(Tabela2[[#This Row],[CUSTO CONSUMO]:[CUSTO SCDP]])</f>
        <v>210613.44</v>
      </c>
    </row>
    <row r="23" spans="1:5" x14ac:dyDescent="0.25">
      <c r="A23" t="s">
        <v>22</v>
      </c>
      <c r="B23" s="1">
        <v>355.08</v>
      </c>
      <c r="C23" s="1">
        <v>81.86</v>
      </c>
      <c r="D23" s="1">
        <v>698416.19</v>
      </c>
      <c r="E23" s="1">
        <f>SUM(Tabela2[[#This Row],[CUSTO CONSUMO]:[CUSTO SCDP]])</f>
        <v>698853.12999999989</v>
      </c>
    </row>
    <row r="24" spans="1:5" x14ac:dyDescent="0.25">
      <c r="A24" t="s">
        <v>23</v>
      </c>
      <c r="B24" s="1">
        <v>0</v>
      </c>
      <c r="C24" s="1">
        <v>717.12</v>
      </c>
      <c r="D24" s="1">
        <v>0</v>
      </c>
      <c r="E24" s="1">
        <f>SUM(Tabela2[[#This Row],[CUSTO CONSUMO]:[CUSTO SCDP]])</f>
        <v>717.12</v>
      </c>
    </row>
    <row r="25" spans="1:5" x14ac:dyDescent="0.25">
      <c r="A25" t="s">
        <v>24</v>
      </c>
      <c r="B25" s="1">
        <v>587.19000000000005</v>
      </c>
      <c r="C25" s="1">
        <v>149.4</v>
      </c>
      <c r="D25" s="1">
        <v>0</v>
      </c>
      <c r="E25" s="1">
        <f>SUM(Tabela2[[#This Row],[CUSTO CONSUMO]:[CUSTO SCDP]])</f>
        <v>736.59</v>
      </c>
    </row>
    <row r="26" spans="1:5" x14ac:dyDescent="0.25">
      <c r="A26" t="s">
        <v>25</v>
      </c>
      <c r="B26" s="1">
        <v>886.46</v>
      </c>
      <c r="C26" s="1">
        <v>412.73</v>
      </c>
      <c r="D26" s="1">
        <v>0</v>
      </c>
      <c r="E26" s="1">
        <f>SUM(Tabela2[[#This Row],[CUSTO CONSUMO]:[CUSTO SCDP]])</f>
        <v>1299.19</v>
      </c>
    </row>
    <row r="27" spans="1:5" x14ac:dyDescent="0.25">
      <c r="A27" t="s">
        <v>26</v>
      </c>
      <c r="B27" s="1">
        <v>1910.55</v>
      </c>
      <c r="C27" s="1">
        <v>61.98</v>
      </c>
      <c r="D27" s="1">
        <v>0</v>
      </c>
      <c r="E27" s="1">
        <f>SUM(Tabela2[[#This Row],[CUSTO CONSUMO]:[CUSTO SCDP]])</f>
        <v>1972.53</v>
      </c>
    </row>
    <row r="28" spans="1:5" x14ac:dyDescent="0.25">
      <c r="A28" t="s">
        <v>27</v>
      </c>
      <c r="B28" s="1">
        <v>1033.03</v>
      </c>
      <c r="C28" s="1">
        <v>366.96</v>
      </c>
      <c r="D28" s="1">
        <v>0</v>
      </c>
      <c r="E28" s="1">
        <f>SUM(Tabela2[[#This Row],[CUSTO CONSUMO]:[CUSTO SCDP]])</f>
        <v>1399.99</v>
      </c>
    </row>
    <row r="29" spans="1:5" x14ac:dyDescent="0.25">
      <c r="A29" t="s">
        <v>28</v>
      </c>
      <c r="B29" s="1">
        <v>307.05</v>
      </c>
      <c r="C29" s="1">
        <v>239.04</v>
      </c>
      <c r="D29" s="1">
        <v>0</v>
      </c>
      <c r="E29" s="1">
        <f>SUM(Tabela2[[#This Row],[CUSTO CONSUMO]:[CUSTO SCDP]])</f>
        <v>546.09</v>
      </c>
    </row>
    <row r="30" spans="1:5" x14ac:dyDescent="0.25">
      <c r="A30" t="s">
        <v>29</v>
      </c>
      <c r="B30" s="1">
        <v>1129</v>
      </c>
      <c r="C30" s="1">
        <v>81.790000000000006</v>
      </c>
      <c r="D30" s="1">
        <v>0</v>
      </c>
      <c r="E30" s="1">
        <f>SUM(Tabela2[[#This Row],[CUSTO CONSUMO]:[CUSTO SCDP]])</f>
        <v>1210.79</v>
      </c>
    </row>
    <row r="31" spans="1:5" x14ac:dyDescent="0.25">
      <c r="A31" t="s">
        <v>30</v>
      </c>
      <c r="B31" s="1">
        <v>525.22</v>
      </c>
      <c r="C31" s="1">
        <v>95.88</v>
      </c>
      <c r="D31" s="1">
        <v>0</v>
      </c>
      <c r="E31" s="1">
        <f>SUM(Tabela2[[#This Row],[CUSTO CONSUMO]:[CUSTO SCDP]])</f>
        <v>621.1</v>
      </c>
    </row>
    <row r="32" spans="1:5" x14ac:dyDescent="0.25">
      <c r="B32" s="3">
        <f>SUM(B2:B31)</f>
        <v>213684.51999999996</v>
      </c>
      <c r="C32" s="3">
        <f t="shared" ref="C32:D32" si="0">SUM(C2:C31)</f>
        <v>53795.579999999994</v>
      </c>
      <c r="D32" s="3">
        <f t="shared" si="0"/>
        <v>915501.27999999991</v>
      </c>
      <c r="E32" s="3">
        <f>SUM(E2:E31)</f>
        <v>1182981.3800000004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L26" sqref="L26"/>
    </sheetView>
  </sheetViews>
  <sheetFormatPr defaultRowHeight="15" x14ac:dyDescent="0.25"/>
  <cols>
    <col min="1" max="1" width="21.140625" bestFit="1" customWidth="1"/>
    <col min="2" max="2" width="19.7109375" bestFit="1" customWidth="1"/>
    <col min="3" max="4" width="18.7109375" bestFit="1" customWidth="1"/>
    <col min="5" max="5" width="27.7109375" customWidth="1"/>
  </cols>
  <sheetData>
    <row r="1" spans="1:5" x14ac:dyDescent="0.25">
      <c r="A1" t="s">
        <v>35</v>
      </c>
      <c r="B1" t="s">
        <v>31</v>
      </c>
      <c r="C1" t="s">
        <v>32</v>
      </c>
      <c r="D1" t="s">
        <v>33</v>
      </c>
      <c r="E1" t="s">
        <v>59</v>
      </c>
    </row>
    <row r="2" spans="1:5" x14ac:dyDescent="0.25">
      <c r="A2" t="s">
        <v>36</v>
      </c>
      <c r="B2" s="1">
        <v>108356.61</v>
      </c>
      <c r="C2" s="1">
        <v>1240.3599999999999</v>
      </c>
      <c r="D2" s="1">
        <v>36797.269999999997</v>
      </c>
      <c r="E2" s="1">
        <f>SUM(B2:D2)</f>
        <v>146394.23999999999</v>
      </c>
    </row>
    <row r="3" spans="1:5" x14ac:dyDescent="0.25">
      <c r="A3" t="s">
        <v>37</v>
      </c>
      <c r="B3" s="1">
        <v>3006.45</v>
      </c>
      <c r="C3" s="1">
        <v>1431.29</v>
      </c>
      <c r="D3" s="1">
        <v>10485.73</v>
      </c>
      <c r="E3" s="1">
        <f t="shared" ref="E3:E25" si="0">SUM(B3:D3)</f>
        <v>14923.47</v>
      </c>
    </row>
    <row r="4" spans="1:5" x14ac:dyDescent="0.25">
      <c r="A4" t="s">
        <v>38</v>
      </c>
      <c r="B4" s="1">
        <v>13378.09</v>
      </c>
      <c r="C4" s="1">
        <v>1279.1500000000001</v>
      </c>
      <c r="D4" s="1">
        <v>15214.48</v>
      </c>
      <c r="E4" s="1">
        <f t="shared" si="0"/>
        <v>29871.72</v>
      </c>
    </row>
    <row r="5" spans="1:5" x14ac:dyDescent="0.25">
      <c r="A5" t="s">
        <v>39</v>
      </c>
      <c r="B5" s="1">
        <v>8317.9599999999991</v>
      </c>
      <c r="C5" s="1">
        <v>962.38</v>
      </c>
      <c r="D5" s="1">
        <v>6788.9000000000005</v>
      </c>
      <c r="E5" s="1">
        <f t="shared" si="0"/>
        <v>16069.239999999998</v>
      </c>
    </row>
    <row r="6" spans="1:5" x14ac:dyDescent="0.25">
      <c r="A6" t="s">
        <v>40</v>
      </c>
      <c r="B6" s="1">
        <v>3232.39</v>
      </c>
      <c r="C6" s="1">
        <v>0</v>
      </c>
      <c r="D6" s="1">
        <v>8431.24</v>
      </c>
      <c r="E6" s="1">
        <f t="shared" si="0"/>
        <v>11663.63</v>
      </c>
    </row>
    <row r="7" spans="1:5" x14ac:dyDescent="0.25">
      <c r="A7" t="s">
        <v>41</v>
      </c>
      <c r="B7" s="1">
        <v>5322.54</v>
      </c>
      <c r="C7" s="1">
        <v>962.93</v>
      </c>
      <c r="D7" s="1">
        <v>4493.62</v>
      </c>
      <c r="E7" s="1">
        <f t="shared" si="0"/>
        <v>10779.09</v>
      </c>
    </row>
    <row r="8" spans="1:5" x14ac:dyDescent="0.25">
      <c r="A8" t="s">
        <v>42</v>
      </c>
      <c r="B8" s="1">
        <v>1867.32</v>
      </c>
      <c r="C8" s="1">
        <v>841.86</v>
      </c>
      <c r="D8" s="1">
        <v>12953.44</v>
      </c>
      <c r="E8" s="1">
        <f t="shared" si="0"/>
        <v>15662.62</v>
      </c>
    </row>
    <row r="9" spans="1:5" x14ac:dyDescent="0.25">
      <c r="A9" t="s">
        <v>43</v>
      </c>
      <c r="B9" s="1">
        <v>3518.81</v>
      </c>
      <c r="C9" s="1">
        <v>262.36</v>
      </c>
      <c r="D9" s="1">
        <v>16441.47</v>
      </c>
      <c r="E9" s="1">
        <f t="shared" si="0"/>
        <v>20222.64</v>
      </c>
    </row>
    <row r="10" spans="1:5" x14ac:dyDescent="0.25">
      <c r="A10" t="s">
        <v>44</v>
      </c>
      <c r="B10" s="1">
        <v>15932.26</v>
      </c>
      <c r="C10" s="1">
        <v>681.11</v>
      </c>
      <c r="D10" s="1">
        <v>15716.41</v>
      </c>
      <c r="E10" s="1">
        <f t="shared" si="0"/>
        <v>32329.78</v>
      </c>
    </row>
    <row r="11" spans="1:5" x14ac:dyDescent="0.25">
      <c r="A11" t="s">
        <v>45</v>
      </c>
      <c r="B11" s="1">
        <v>3074.15</v>
      </c>
      <c r="C11" s="1">
        <v>523.63</v>
      </c>
      <c r="D11" s="1">
        <v>8488.2200000000012</v>
      </c>
      <c r="E11" s="1">
        <f t="shared" si="0"/>
        <v>12086.000000000002</v>
      </c>
    </row>
    <row r="12" spans="1:5" x14ac:dyDescent="0.25">
      <c r="A12" t="s">
        <v>46</v>
      </c>
      <c r="B12" s="1">
        <v>37585.94</v>
      </c>
      <c r="C12" s="1">
        <v>293.87</v>
      </c>
      <c r="D12" s="1">
        <v>7211.39</v>
      </c>
      <c r="E12" s="1">
        <f t="shared" si="0"/>
        <v>45091.200000000004</v>
      </c>
    </row>
    <row r="13" spans="1:5" x14ac:dyDescent="0.25">
      <c r="A13" t="s">
        <v>47</v>
      </c>
      <c r="B13" s="1">
        <v>833.59</v>
      </c>
      <c r="C13" s="1">
        <v>471.68</v>
      </c>
      <c r="D13" s="1">
        <v>7814.02</v>
      </c>
      <c r="E13" s="1">
        <f t="shared" si="0"/>
        <v>9119.2900000000009</v>
      </c>
    </row>
    <row r="14" spans="1:5" x14ac:dyDescent="0.25">
      <c r="A14" t="s">
        <v>48</v>
      </c>
      <c r="B14" s="1">
        <v>2199.77</v>
      </c>
      <c r="C14" s="1">
        <v>252.59</v>
      </c>
      <c r="D14" s="1">
        <v>0</v>
      </c>
      <c r="E14" s="1">
        <f t="shared" si="0"/>
        <v>2452.36</v>
      </c>
    </row>
    <row r="15" spans="1:5" x14ac:dyDescent="0.25">
      <c r="A15" t="s">
        <v>49</v>
      </c>
      <c r="B15" s="1">
        <v>59906.329999999994</v>
      </c>
      <c r="C15" s="1">
        <v>1653</v>
      </c>
      <c r="D15" s="1">
        <v>5219.22</v>
      </c>
      <c r="E15" s="1">
        <f t="shared" si="0"/>
        <v>66778.549999999988</v>
      </c>
    </row>
    <row r="16" spans="1:5" x14ac:dyDescent="0.25">
      <c r="A16" t="s">
        <v>50</v>
      </c>
      <c r="B16" s="1">
        <v>3734.62</v>
      </c>
      <c r="C16" s="1">
        <v>383.6</v>
      </c>
      <c r="D16" s="1">
        <v>5113.55</v>
      </c>
      <c r="E16" s="1">
        <f t="shared" si="0"/>
        <v>9231.77</v>
      </c>
    </row>
    <row r="17" spans="1:5" x14ac:dyDescent="0.25">
      <c r="A17" t="s">
        <v>51</v>
      </c>
      <c r="B17" s="1">
        <v>3801.67</v>
      </c>
      <c r="C17" s="1">
        <v>894.59</v>
      </c>
      <c r="D17" s="1">
        <v>10466.82</v>
      </c>
      <c r="E17" s="1">
        <f t="shared" si="0"/>
        <v>15163.08</v>
      </c>
    </row>
    <row r="18" spans="1:5" x14ac:dyDescent="0.25">
      <c r="A18" t="s">
        <v>52</v>
      </c>
      <c r="B18" s="1">
        <v>3243.68</v>
      </c>
      <c r="C18" s="1">
        <v>119.83</v>
      </c>
      <c r="D18" s="1">
        <v>8384.9500000000007</v>
      </c>
      <c r="E18" s="1">
        <f t="shared" si="0"/>
        <v>11748.460000000001</v>
      </c>
    </row>
    <row r="19" spans="1:5" x14ac:dyDescent="0.25">
      <c r="A19" t="s">
        <v>53</v>
      </c>
      <c r="B19" s="1">
        <v>3909.24</v>
      </c>
      <c r="C19" s="1">
        <v>533.24</v>
      </c>
      <c r="D19" s="1">
        <v>5899.3</v>
      </c>
      <c r="E19" s="1">
        <f t="shared" si="0"/>
        <v>10341.779999999999</v>
      </c>
    </row>
    <row r="20" spans="1:5" x14ac:dyDescent="0.25">
      <c r="A20" t="s">
        <v>54</v>
      </c>
      <c r="B20" s="1">
        <v>5947.3600000000006</v>
      </c>
      <c r="C20" s="1">
        <v>1957.18</v>
      </c>
      <c r="D20" s="1">
        <v>24710.400000000001</v>
      </c>
      <c r="E20" s="1">
        <f t="shared" si="0"/>
        <v>32614.940000000002</v>
      </c>
    </row>
    <row r="21" spans="1:5" x14ac:dyDescent="0.25">
      <c r="A21" t="s">
        <v>55</v>
      </c>
      <c r="B21" s="1">
        <v>5966.81</v>
      </c>
      <c r="C21" s="1">
        <v>545.13</v>
      </c>
      <c r="D21" s="1">
        <v>8426.83</v>
      </c>
      <c r="E21" s="1">
        <f t="shared" si="0"/>
        <v>14938.77</v>
      </c>
    </row>
    <row r="22" spans="1:5" x14ac:dyDescent="0.25">
      <c r="A22" t="s">
        <v>56</v>
      </c>
      <c r="B22" s="1">
        <v>156681.87</v>
      </c>
      <c r="C22" s="1">
        <v>817.81</v>
      </c>
      <c r="D22" s="1">
        <v>15741.12</v>
      </c>
      <c r="E22" s="1">
        <f t="shared" si="0"/>
        <v>173240.8</v>
      </c>
    </row>
    <row r="23" spans="1:5" x14ac:dyDescent="0.25">
      <c r="A23" t="s">
        <v>57</v>
      </c>
      <c r="B23" s="1">
        <v>1080.01</v>
      </c>
      <c r="C23" s="1">
        <v>547.16</v>
      </c>
      <c r="D23" s="1">
        <v>5979.26</v>
      </c>
      <c r="E23" s="1">
        <f t="shared" si="0"/>
        <v>7606.43</v>
      </c>
    </row>
    <row r="24" spans="1:5" x14ac:dyDescent="0.25">
      <c r="A24" t="s">
        <v>58</v>
      </c>
      <c r="B24" s="1">
        <v>1428.23</v>
      </c>
      <c r="C24" s="1">
        <v>281.92</v>
      </c>
      <c r="D24" s="1">
        <v>259.26</v>
      </c>
      <c r="E24" s="1">
        <f t="shared" si="0"/>
        <v>1969.41</v>
      </c>
    </row>
    <row r="25" spans="1:5" s="2" customFormat="1" x14ac:dyDescent="0.25">
      <c r="B25" s="3">
        <f>SUM(B2:B24)</f>
        <v>452325.69999999995</v>
      </c>
      <c r="C25" s="3">
        <f>SUM(C2:C24)</f>
        <v>16936.669999999998</v>
      </c>
      <c r="D25" s="3">
        <f>SUM(D2:D24)</f>
        <v>241036.9</v>
      </c>
      <c r="E25" s="3">
        <f t="shared" si="0"/>
        <v>710299.2699999999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ADM</vt:lpstr>
      <vt:lpstr>ACD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Nascimento Oliveira</dc:creator>
  <cp:lastModifiedBy>Luisa Nascimento Oliveira</cp:lastModifiedBy>
  <dcterms:created xsi:type="dcterms:W3CDTF">2019-01-04T18:15:04Z</dcterms:created>
  <dcterms:modified xsi:type="dcterms:W3CDTF">2019-01-04T18:51:27Z</dcterms:modified>
</cp:coreProperties>
</file>