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6380" windowHeight="8190" tabRatio="601"/>
  </bookViews>
  <sheets>
    <sheet name="ORÇ." sheetId="1" r:id="rId1"/>
  </sheets>
  <definedNames>
    <definedName name="_xlnm.Print_Area" localSheetId="0">ORÇ.!$A$4:$M$25</definedName>
    <definedName name="Print_Area_0" localSheetId="0">ORÇ.!$A$4:$Q$25</definedName>
    <definedName name="Print_Area_0_0" localSheetId="0">ORÇ.!$A$4:$M$25</definedName>
    <definedName name="Print_Area_0_0_0" localSheetId="0">ORÇ.!$A$4:$Q$25</definedName>
    <definedName name="Print_Area_0_0_0_0" localSheetId="0">ORÇ.!$A$4:$M$25</definedName>
    <definedName name="Print_Area_0_0_0_0_0" localSheetId="0">ORÇ.!$A$4:$Q$25</definedName>
    <definedName name="Print_Area_0_0_0_0_0_0" localSheetId="0">ORÇ.!$A$4:$M$25</definedName>
    <definedName name="Print_Area_0_0_0_0_0_0_0" localSheetId="0">ORÇ.!$A$4:$Q$25</definedName>
    <definedName name="Print_Area_0_0_0_0_0_0_0_0" localSheetId="0">ORÇ.!$A$4:$M$25</definedName>
    <definedName name="Print_Area_0_0_0_0_0_0_0_0_0" localSheetId="0">ORÇ.!$A$4:$Q$25</definedName>
    <definedName name="Print_Area_0_0_0_0_0_0_0_0_0_0" localSheetId="0">ORÇ.!$A$4:$M$25</definedName>
    <definedName name="Print_Area_0_0_0_0_0_0_0_0_0_0_0" localSheetId="0">ORÇ.!$A$4:$Q$25</definedName>
    <definedName name="Print_Area_0_0_0_0_0_0_0_0_0_0_0_0" localSheetId="0">ORÇ.!$A$4:$M$25</definedName>
    <definedName name="Print_Area_0_0_0_0_0_0_0_0_0_0_0_0_0" localSheetId="0">ORÇ.!$A$4:$Q$25</definedName>
    <definedName name="Print_Area_0_0_0_0_0_0_0_0_0_0_0_0_0_0" localSheetId="0">ORÇ.!$A$4:$Q$25</definedName>
    <definedName name="Print_Area_0_0_0_0_0_0_0_0_0_0_0_0_0_0_0" localSheetId="0">ORÇ.!$A$4:$Q$25</definedName>
    <definedName name="Print_Area_0_0_0_0_0_0_0_0_0_0_0_0_0_0_0_0" localSheetId="0">ORÇ.!$A$4:$Q$25</definedName>
    <definedName name="Print_Area_0_0_0_0_0_0_0_0_0_0_0_0_0_0_0_0_0" localSheetId="0">ORÇ.!$A$4:$Q$25</definedName>
    <definedName name="Print_Area_0_0_0_0_0_0_0_0_0_0_0_0_0_0_0_0_0_0" localSheetId="0">ORÇ.!$A$4:$Q$25</definedName>
    <definedName name="Print_Area_0_0_0_0_0_0_0_0_0_0_0_0_0_0_0_0_0_0_0" localSheetId="0">ORÇ.!$A$4:$Q$25</definedName>
    <definedName name="Print_Area_0_0_0_0_0_0_0_0_0_0_0_0_0_0_0_0_0_0_0_0" localSheetId="0">ORÇ.!$A$4:$Q$25</definedName>
    <definedName name="Print_Area_0_0_0_0_0_0_0_0_0_0_0_0_0_0_0_0_0_0_0_0_0" localSheetId="0">ORÇ.!$A$4:$Q$25</definedName>
    <definedName name="Print_Area_0_0_0_0_0_0_0_0_0_0_0_0_0_0_0_0_0_0_0_0_0_0" localSheetId="0">ORÇ.!$A$4:$Q$25</definedName>
    <definedName name="Print_Area_0_0_0_0_0_0_0_0_0_0_0_0_0_0_0_0_0_0_0_0_0_0_0" localSheetId="0">ORÇ.!$A$4:$Q$25</definedName>
    <definedName name="Print_Area_0_0_0_0_0_0_0_0_0_0_0_0_0_0_0_0_0_0_0_0_0_0_0_0" localSheetId="0">ORÇ.!$A$4:$Q$25</definedName>
    <definedName name="Print_Area_0_0_0_0_0_0_0_0_0_0_0_0_0_0_0_0_0_0_0_0_0_0_0_0_0" localSheetId="0">ORÇ.!$A$4:$Q$25</definedName>
    <definedName name="Print_Area_0_0_0_0_0_0_0_0_0_0_0_0_0_0_0_0_0_0_0_0_0_0_0_0_0_0" localSheetId="0">ORÇ.!$A$4:$Q$25</definedName>
    <definedName name="Print_Area_0_0_0_0_0_0_0_0_0_0_0_0_0_0_0_0_0_0_0_0_0_0_0_0_0_0_0" localSheetId="0">ORÇ.!$A$4:$Q$25</definedName>
    <definedName name="Print_Area_0_0_0_0_0_0_0_0_0_0_0_0_0_0_0_0_0_0_0_0_0_0_0_0_0_0_0_0" localSheetId="0">ORÇ.!$A$4:$Q$25</definedName>
    <definedName name="Print_Area_0_0_0_0_0_0_0_0_0_0_0_0_0_0_0_0_0_0_0_0_0_0_0_0_0_0_0_0_0" localSheetId="0">ORÇ.!$A$4:$Q$25</definedName>
    <definedName name="Print_Area_0_0_0_0_0_0_0_0_0_0_0_0_0_0_0_0_0_0_0_0_0_0_0_0_0_0_0_0_0_0" localSheetId="0">ORÇ.!$A$4:$Q$25</definedName>
    <definedName name="Print_Area_0_0_0_0_0_0_0_0_0_0_0_0_0_0_0_0_0_0_0_0_0_0_0_0_0_0_0_0_0_0_0" localSheetId="0">ORÇ.!$A$4:$Q$25</definedName>
    <definedName name="Print_Area_0_0_0_0_0_0_0_0_0_0_0_0_0_0_0_0_0_0_0_0_0_0_0_0_0_0_0_0_0_0_0_0" localSheetId="0">ORÇ.!$A$4:$Q$25</definedName>
    <definedName name="Print_Area_0_0_0_0_0_0_0_0_0_0_0_0_0_0_0_0_0_0_0_0_0_0_0_0_0_0_0_0_0_0_0_0_0" localSheetId="0">ORÇ.!$A$4:$Q$25</definedName>
    <definedName name="Print_Area_0_0_0_0_0_0_0_0_0_0_0_0_0_0_0_0_0_0_0_0_0_0_0_0_0_0_0_0_0_0_0_0_0_0" localSheetId="0">ORÇ.!$A$4:$Q$25</definedName>
    <definedName name="Print_Area_0_0_0_0_0_0_0_0_0_0_0_0_0_0_0_0_0_0_0_0_0_0_0_0_0_0_0_0_0_0_0_0_0_0_0" localSheetId="0">ORÇ.!$A$4:$Q$25</definedName>
    <definedName name="Print_Area_0_0_0_0_0_0_0_0_0_0_0_0_0_0_0_0_0_0_0_0_0_0_0_0_0_0_0_0_0_0_0_0_0_0_0_0" localSheetId="0">ORÇ.!$A$4:$Q$25</definedName>
  </definedNames>
  <calcPr calcId="125725" iterateDelta="1E-4"/>
</workbook>
</file>

<file path=xl/calcChain.xml><?xml version="1.0" encoding="utf-8"?>
<calcChain xmlns="http://schemas.openxmlformats.org/spreadsheetml/2006/main">
  <c r="H19" i="1"/>
  <c r="H12"/>
  <c r="M24" l="1"/>
  <c r="V23"/>
  <c r="V24" s="1"/>
  <c r="I23"/>
  <c r="I24" s="1"/>
  <c r="M18"/>
  <c r="L16"/>
  <c r="J16"/>
  <c r="L15"/>
  <c r="J15"/>
  <c r="L14"/>
  <c r="J14"/>
  <c r="L13"/>
  <c r="J13"/>
  <c r="L12"/>
  <c r="J12"/>
</calcChain>
</file>

<file path=xl/sharedStrings.xml><?xml version="1.0" encoding="utf-8"?>
<sst xmlns="http://schemas.openxmlformats.org/spreadsheetml/2006/main" count="53" uniqueCount="37">
  <si>
    <t>(Papel timbrado da empresa)</t>
  </si>
  <si>
    <t>ANEXO III</t>
  </si>
  <si>
    <t>MODELO DE PLANILHA ORÇAMENTÁRIA</t>
  </si>
  <si>
    <t>ITEM</t>
  </si>
  <si>
    <t>FONTE</t>
  </si>
  <si>
    <t>CÓDIGO</t>
  </si>
  <si>
    <t>DESCRIÇÃO DOS SERVIÇOS</t>
  </si>
  <si>
    <t>UND</t>
  </si>
  <si>
    <t>QUANT.</t>
  </si>
  <si>
    <t>Custo Unitários (SINAPI – JUN/2014 e ORSE – JUN/2014)</t>
  </si>
  <si>
    <t>Custo por Subitem (R$)</t>
  </si>
  <si>
    <t>Custo Total por Item (R$)</t>
  </si>
  <si>
    <t>VARIAÇÃO</t>
  </si>
  <si>
    <t>CUSTO UNITÁRIO DA PROPOSTA</t>
  </si>
  <si>
    <t>CUSTO TOTAL DA PROPOSTA</t>
  </si>
  <si>
    <t>CUSTO POR ITEM DA PROPOSTA</t>
  </si>
  <si>
    <t>1.0</t>
  </si>
  <si>
    <t>1.1</t>
  </si>
  <si>
    <t>ORSE</t>
  </si>
  <si>
    <t>M2</t>
  </si>
  <si>
    <t>…</t>
  </si>
  <si>
    <t>16.0</t>
  </si>
  <si>
    <t>ADMINISTRAÇÃO LOCAL DA OBRA</t>
  </si>
  <si>
    <t>16.1</t>
  </si>
  <si>
    <t>SINAPI</t>
  </si>
  <si>
    <t>mês</t>
  </si>
  <si>
    <t>O presente orçamento importa no valor R$ XXX.XXX,XX (Valor por extenso)</t>
  </si>
  <si>
    <t>CUSTO DA OBRA SEM BDI</t>
  </si>
  <si>
    <t>BDI SOBRE O CUSTO DA OBRA    %</t>
  </si>
  <si>
    <t>PREÇO TOTAL DA OBRA</t>
  </si>
  <si>
    <t>Maceió _______ de ______________ de 2014.</t>
  </si>
  <si>
    <t>________________________________________</t>
  </si>
  <si>
    <t>Nome do representante legal da empresa</t>
  </si>
  <si>
    <t xml:space="preserve">SERVIÇOS PRELIMINARES </t>
  </si>
  <si>
    <t>OBRA: REFORMA DA ANTIGA RESIDÊNCIA UNIVERSITÁRIA NA PRAÇA SINIMBU PARA A ESCOLA TÉCNICA DE ARTES E CURSOS DE DANÇA, MÚSICA E TEATRO.</t>
  </si>
  <si>
    <t>Projeto elétrico de edificações comuns incluindo áreas urbanizadas acima de 500m²</t>
  </si>
  <si>
    <t>Engenheiro júnior - de obra (4h/dia)</t>
  </si>
</sst>
</file>

<file path=xl/styles.xml><?xml version="1.0" encoding="utf-8"?>
<styleSheet xmlns="http://schemas.openxmlformats.org/spreadsheetml/2006/main">
  <numFmts count="5">
    <numFmt numFmtId="43" formatCode="_-* #,##0.00_-;\-* #,##0.00_-;_-* &quot;-&quot;??_-;_-@_-"/>
    <numFmt numFmtId="164" formatCode="0.000%"/>
    <numFmt numFmtId="165" formatCode="#,##0.00_);\(#,##0.00\)"/>
    <numFmt numFmtId="166" formatCode="#,###.00"/>
    <numFmt numFmtId="167" formatCode="_(* #,##0.00_);_(* \(#,##0.00\);_(* &quot;-&quot;??_);_(@_)"/>
  </numFmts>
  <fonts count="26">
    <font>
      <sz val="11"/>
      <color rgb="FF000000"/>
      <name val="Calibri"/>
      <family val="2"/>
      <charset val="1"/>
    </font>
    <font>
      <sz val="11"/>
      <color theme="1"/>
      <name val="Calibri"/>
      <family val="2"/>
      <scheme val="minor"/>
    </font>
    <font>
      <sz val="14"/>
      <color rgb="FF000000"/>
      <name val="Calibri"/>
      <family val="2"/>
      <charset val="1"/>
    </font>
    <font>
      <sz val="12"/>
      <color rgb="FF000000"/>
      <name val="Calibri"/>
      <family val="2"/>
      <charset val="1"/>
    </font>
    <font>
      <b/>
      <sz val="14"/>
      <color rgb="FF000000"/>
      <name val="Calibri"/>
      <family val="2"/>
      <charset val="1"/>
    </font>
    <font>
      <b/>
      <sz val="14"/>
      <color rgb="FF000000"/>
      <name val="Calibri"/>
      <family val="2"/>
    </font>
    <font>
      <sz val="14"/>
      <name val="Calibri"/>
      <family val="2"/>
      <charset val="1"/>
    </font>
    <font>
      <b/>
      <sz val="12"/>
      <color rgb="FF000000"/>
      <name val="Calibri"/>
      <family val="2"/>
      <charset val="1"/>
    </font>
    <font>
      <b/>
      <sz val="11"/>
      <color rgb="FF000000"/>
      <name val="Calibri"/>
      <family val="2"/>
      <charset val="1"/>
    </font>
    <font>
      <b/>
      <sz val="12"/>
      <color rgb="FF000000"/>
      <name val="Segoe UI"/>
      <charset val="1"/>
    </font>
    <font>
      <b/>
      <sz val="14"/>
      <name val="Calibri"/>
      <family val="2"/>
      <charset val="1"/>
    </font>
    <font>
      <sz val="9"/>
      <color rgb="FF000000"/>
      <name val="Arial"/>
      <family val="2"/>
      <charset val="1"/>
    </font>
    <font>
      <sz val="10"/>
      <color rgb="FF000000"/>
      <name val="Arial"/>
      <family val="2"/>
      <charset val="1"/>
    </font>
    <font>
      <b/>
      <sz val="12"/>
      <color rgb="FF000000"/>
      <name val="Arial"/>
      <family val="2"/>
      <charset val="1"/>
    </font>
    <font>
      <b/>
      <sz val="10"/>
      <color rgb="FF000000"/>
      <name val="Arial"/>
      <family val="2"/>
      <charset val="1"/>
    </font>
    <font>
      <b/>
      <sz val="11"/>
      <color rgb="FF000000"/>
      <name val="Arial"/>
      <family val="2"/>
      <charset val="1"/>
    </font>
    <font>
      <b/>
      <sz val="14"/>
      <color rgb="FF000000"/>
      <name val="Arial"/>
      <family val="2"/>
      <charset val="1"/>
    </font>
    <font>
      <sz val="11"/>
      <color rgb="FF000000"/>
      <name val="Calibri"/>
      <family val="2"/>
      <charset val="1"/>
    </font>
    <font>
      <sz val="10"/>
      <name val="Courier"/>
    </font>
    <font>
      <b/>
      <sz val="11"/>
      <color theme="1"/>
      <name val="Arial"/>
      <family val="2"/>
    </font>
    <font>
      <b/>
      <sz val="14"/>
      <name val="Arial"/>
      <family val="2"/>
    </font>
    <font>
      <sz val="11"/>
      <color indexed="8"/>
      <name val="Calibri"/>
      <family val="2"/>
    </font>
    <font>
      <sz val="12"/>
      <name val="Arial"/>
      <family val="2"/>
    </font>
    <font>
      <sz val="12"/>
      <color rgb="FF000000"/>
      <name val="Arial"/>
      <family val="2"/>
    </font>
    <font>
      <sz val="12"/>
      <color indexed="8"/>
      <name val="Arial"/>
      <family val="2"/>
    </font>
    <font>
      <sz val="9"/>
      <name val="Arial"/>
      <family val="2"/>
      <charset val="1"/>
    </font>
  </fonts>
  <fills count="12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BFBFBF"/>
        <bgColor rgb="FFA6A6A6"/>
      </patternFill>
    </fill>
    <fill>
      <patternFill patternType="solid">
        <fgColor rgb="FFD9D9D9"/>
        <bgColor rgb="FFDDDDDD"/>
      </patternFill>
    </fill>
    <fill>
      <patternFill patternType="solid">
        <fgColor rgb="FFA6A6A6"/>
        <bgColor rgb="FFBFBFBF"/>
      </patternFill>
    </fill>
    <fill>
      <patternFill patternType="solid">
        <fgColor rgb="FFFFFFCC"/>
        <bgColor rgb="FFFFFFFF"/>
      </patternFill>
    </fill>
    <fill>
      <patternFill patternType="solid">
        <fgColor rgb="FF808080"/>
        <bgColor rgb="FF666699"/>
      </patternFill>
    </fill>
    <fill>
      <patternFill patternType="solid">
        <fgColor rgb="FFDDDDDD"/>
        <bgColor rgb="FFD9D9D9"/>
      </patternFill>
    </fill>
    <fill>
      <patternFill patternType="solid">
        <fgColor theme="0"/>
        <bgColor rgb="FFFFFFCC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</fills>
  <borders count="25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medium">
        <color auto="1"/>
      </bottom>
      <diagonal/>
    </border>
  </borders>
  <cellStyleXfs count="7">
    <xf numFmtId="0" fontId="0" fillId="0" borderId="0"/>
    <xf numFmtId="0" fontId="17" fillId="0" borderId="0"/>
    <xf numFmtId="39" fontId="18" fillId="0" borderId="0"/>
    <xf numFmtId="43" fontId="17" fillId="0" borderId="0" applyFont="0" applyFill="0" applyBorder="0" applyAlignment="0" applyProtection="0"/>
    <xf numFmtId="0" fontId="21" fillId="0" borderId="0"/>
    <xf numFmtId="0" fontId="1" fillId="0" borderId="0"/>
    <xf numFmtId="167" fontId="21" fillId="0" borderId="0" applyFont="0" applyFill="0" applyBorder="0" applyAlignment="0" applyProtection="0"/>
  </cellStyleXfs>
  <cellXfs count="107">
    <xf numFmtId="0" fontId="0" fillId="0" borderId="0" xfId="0"/>
    <xf numFmtId="0" fontId="4" fillId="2" borderId="0" xfId="0" applyFont="1" applyFill="1" applyBorder="1" applyAlignment="1">
      <alignment horizontal="center" vertical="center"/>
    </xf>
    <xf numFmtId="164" fontId="0" fillId="2" borderId="0" xfId="0" applyNumberFormat="1" applyFill="1" applyAlignment="1"/>
    <xf numFmtId="0" fontId="0" fillId="2" borderId="0" xfId="0" applyFill="1"/>
    <xf numFmtId="164" fontId="0" fillId="2" borderId="0" xfId="0" applyNumberFormat="1" applyFill="1"/>
    <xf numFmtId="0" fontId="4" fillId="2" borderId="0" xfId="0" applyFont="1" applyFill="1" applyBorder="1" applyAlignment="1"/>
    <xf numFmtId="49" fontId="4" fillId="2" borderId="0" xfId="0" applyNumberFormat="1" applyFont="1" applyFill="1" applyBorder="1" applyAlignment="1"/>
    <xf numFmtId="0" fontId="2" fillId="2" borderId="0" xfId="0" applyFont="1" applyFill="1" applyBorder="1" applyAlignment="1">
      <alignment horizontal="left" vertical="center" wrapText="1"/>
    </xf>
    <xf numFmtId="0" fontId="2" fillId="2" borderId="0" xfId="0" applyFont="1" applyFill="1" applyBorder="1" applyAlignment="1">
      <alignment horizontal="center" vertical="center"/>
    </xf>
    <xf numFmtId="2" fontId="6" fillId="2" borderId="0" xfId="0" applyNumberFormat="1" applyFont="1" applyFill="1" applyBorder="1" applyAlignment="1">
      <alignment horizontal="center" vertical="center"/>
    </xf>
    <xf numFmtId="2" fontId="2" fillId="2" borderId="0" xfId="0" applyNumberFormat="1" applyFont="1" applyFill="1" applyBorder="1" applyAlignment="1">
      <alignment horizontal="center" vertical="center"/>
    </xf>
    <xf numFmtId="4" fontId="2" fillId="2" borderId="0" xfId="0" applyNumberFormat="1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0" fontId="2" fillId="2" borderId="0" xfId="0" applyFont="1" applyFill="1" applyBorder="1" applyAlignment="1"/>
    <xf numFmtId="0" fontId="0" fillId="2" borderId="0" xfId="0" applyFill="1" applyAlignment="1">
      <alignment wrapText="1"/>
    </xf>
    <xf numFmtId="164" fontId="0" fillId="2" borderId="0" xfId="0" applyNumberFormat="1" applyFill="1" applyAlignment="1">
      <alignment wrapText="1"/>
    </xf>
    <xf numFmtId="165" fontId="4" fillId="3" borderId="1" xfId="1" applyNumberFormat="1" applyFont="1" applyFill="1" applyBorder="1" applyAlignment="1" applyProtection="1">
      <alignment horizontal="center" vertical="center" wrapText="1"/>
    </xf>
    <xf numFmtId="49" fontId="4" fillId="3" borderId="1" xfId="1" applyNumberFormat="1" applyFont="1" applyFill="1" applyBorder="1" applyAlignment="1" applyProtection="1">
      <alignment horizontal="center" vertical="center" wrapText="1"/>
    </xf>
    <xf numFmtId="165" fontId="4" fillId="3" borderId="2" xfId="1" applyNumberFormat="1" applyFont="1" applyFill="1" applyBorder="1" applyAlignment="1" applyProtection="1">
      <alignment horizontal="center" vertical="center" wrapText="1"/>
    </xf>
    <xf numFmtId="2" fontId="4" fillId="3" borderId="2" xfId="1" applyNumberFormat="1" applyFont="1" applyFill="1" applyBorder="1" applyAlignment="1" applyProtection="1">
      <alignment horizontal="center" vertical="center" wrapText="1"/>
    </xf>
    <xf numFmtId="166" fontId="4" fillId="3" borderId="2" xfId="1" applyNumberFormat="1" applyFont="1" applyFill="1" applyBorder="1" applyAlignment="1" applyProtection="1">
      <alignment horizontal="center" vertical="center" wrapText="1"/>
    </xf>
    <xf numFmtId="4" fontId="4" fillId="3" borderId="2" xfId="1" applyNumberFormat="1" applyFont="1" applyFill="1" applyBorder="1" applyAlignment="1" applyProtection="1">
      <alignment horizontal="center" vertical="center" wrapText="1"/>
    </xf>
    <xf numFmtId="4" fontId="4" fillId="4" borderId="2" xfId="1" applyNumberFormat="1" applyFont="1" applyFill="1" applyBorder="1" applyAlignment="1" applyProtection="1">
      <alignment horizontal="center" vertical="center" wrapText="1"/>
      <protection hidden="1"/>
    </xf>
    <xf numFmtId="4" fontId="4" fillId="4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0" xfId="0" applyFont="1" applyFill="1" applyAlignment="1">
      <alignment wrapText="1"/>
    </xf>
    <xf numFmtId="164" fontId="2" fillId="2" borderId="0" xfId="0" applyNumberFormat="1" applyFont="1" applyFill="1" applyAlignment="1">
      <alignment wrapText="1"/>
    </xf>
    <xf numFmtId="165" fontId="8" fillId="2" borderId="4" xfId="1" applyNumberFormat="1" applyFont="1" applyFill="1" applyBorder="1" applyAlignment="1" applyProtection="1">
      <alignment horizontal="center" vertical="center" wrapText="1"/>
    </xf>
    <xf numFmtId="0" fontId="4" fillId="5" borderId="5" xfId="0" applyFont="1" applyFill="1" applyBorder="1" applyAlignment="1">
      <alignment horizontal="center" vertical="center" wrapText="1"/>
    </xf>
    <xf numFmtId="49" fontId="4" fillId="5" borderId="5" xfId="0" applyNumberFormat="1" applyFont="1" applyFill="1" applyBorder="1" applyAlignment="1">
      <alignment horizontal="left" vertical="center" wrapText="1"/>
    </xf>
    <xf numFmtId="4" fontId="4" fillId="5" borderId="5" xfId="0" applyNumberFormat="1" applyFont="1" applyFill="1" applyBorder="1" applyAlignment="1">
      <alignment horizontal="center" vertical="center" wrapText="1"/>
    </xf>
    <xf numFmtId="4" fontId="9" fillId="5" borderId="5" xfId="0" applyNumberFormat="1" applyFont="1" applyFill="1" applyBorder="1" applyAlignment="1">
      <alignment horizontal="center" vertical="center" wrapText="1"/>
    </xf>
    <xf numFmtId="0" fontId="2" fillId="4" borderId="5" xfId="1" applyNumberFormat="1" applyFont="1" applyFill="1" applyBorder="1" applyAlignment="1" applyProtection="1">
      <alignment vertical="center" wrapText="1"/>
      <protection hidden="1"/>
    </xf>
    <xf numFmtId="0" fontId="2" fillId="4" borderId="5" xfId="1" applyNumberFormat="1" applyFont="1" applyFill="1" applyBorder="1" applyAlignment="1" applyProtection="1">
      <alignment horizontal="center" vertical="center" wrapText="1"/>
      <protection hidden="1"/>
    </xf>
    <xf numFmtId="165" fontId="2" fillId="4" borderId="5" xfId="1" applyNumberFormat="1" applyFont="1" applyFill="1" applyBorder="1" applyAlignment="1" applyProtection="1">
      <alignment vertical="center" wrapText="1"/>
      <protection hidden="1"/>
    </xf>
    <xf numFmtId="4" fontId="10" fillId="4" borderId="5" xfId="1" applyNumberFormat="1" applyFont="1" applyFill="1" applyBorder="1" applyAlignment="1" applyProtection="1">
      <alignment horizontal="right" vertical="center" wrapText="1"/>
      <protection hidden="1"/>
    </xf>
    <xf numFmtId="0" fontId="0" fillId="2" borderId="0" xfId="0" applyFont="1" applyFill="1" applyBorder="1" applyAlignment="1">
      <alignment wrapText="1"/>
    </xf>
    <xf numFmtId="164" fontId="0" fillId="2" borderId="0" xfId="0" applyNumberFormat="1" applyFont="1" applyFill="1" applyBorder="1" applyAlignment="1">
      <alignment wrapText="1"/>
    </xf>
    <xf numFmtId="0" fontId="2" fillId="2" borderId="4" xfId="0" applyFont="1" applyFill="1" applyBorder="1" applyAlignment="1">
      <alignment horizontal="center" vertical="center" wrapText="1"/>
    </xf>
    <xf numFmtId="49" fontId="2" fillId="2" borderId="4" xfId="0" applyNumberFormat="1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2" fontId="6" fillId="0" borderId="4" xfId="0" applyNumberFormat="1" applyFont="1" applyBorder="1" applyAlignment="1">
      <alignment horizontal="center" vertical="center" wrapText="1"/>
    </xf>
    <xf numFmtId="2" fontId="2" fillId="0" borderId="4" xfId="0" applyNumberFormat="1" applyFont="1" applyBorder="1" applyAlignment="1">
      <alignment horizontal="center" vertical="center" wrapText="1"/>
    </xf>
    <xf numFmtId="4" fontId="2" fillId="0" borderId="4" xfId="0" applyNumberFormat="1" applyFont="1" applyBorder="1" applyAlignment="1">
      <alignment horizontal="center" vertical="center" wrapText="1"/>
    </xf>
    <xf numFmtId="4" fontId="3" fillId="0" borderId="4" xfId="0" applyNumberFormat="1" applyFont="1" applyBorder="1" applyAlignment="1">
      <alignment horizontal="center" vertical="center" wrapText="1"/>
    </xf>
    <xf numFmtId="0" fontId="2" fillId="0" borderId="4" xfId="1" applyNumberFormat="1" applyFont="1" applyBorder="1" applyAlignment="1" applyProtection="1">
      <alignment vertical="center" wrapText="1"/>
      <protection hidden="1"/>
    </xf>
    <xf numFmtId="0" fontId="2" fillId="6" borderId="4" xfId="1" applyNumberFormat="1" applyFont="1" applyFill="1" applyBorder="1" applyAlignment="1" applyProtection="1">
      <alignment horizontal="center" vertical="center" wrapText="1"/>
      <protection hidden="1"/>
    </xf>
    <xf numFmtId="165" fontId="2" fillId="6" borderId="4" xfId="1" applyNumberFormat="1" applyFont="1" applyFill="1" applyBorder="1" applyAlignment="1" applyProtection="1">
      <alignment vertical="center" wrapText="1"/>
      <protection hidden="1"/>
    </xf>
    <xf numFmtId="0" fontId="2" fillId="2" borderId="6" xfId="0" applyFont="1" applyFill="1" applyBorder="1" applyAlignment="1">
      <alignment wrapText="1"/>
    </xf>
    <xf numFmtId="2" fontId="2" fillId="2" borderId="4" xfId="0" applyNumberFormat="1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wrapText="1"/>
    </xf>
    <xf numFmtId="0" fontId="2" fillId="0" borderId="4" xfId="0" applyFont="1" applyBorder="1" applyAlignment="1">
      <alignment horizontal="left" vertical="center" wrapText="1"/>
    </xf>
    <xf numFmtId="4" fontId="7" fillId="5" borderId="5" xfId="0" applyNumberFormat="1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4" fontId="11" fillId="2" borderId="5" xfId="1" applyNumberFormat="1" applyFont="1" applyFill="1" applyBorder="1" applyAlignment="1">
      <alignment horizontal="center" vertical="center"/>
    </xf>
    <xf numFmtId="0" fontId="12" fillId="2" borderId="5" xfId="1" applyNumberFormat="1" applyFont="1" applyFill="1" applyBorder="1" applyAlignment="1">
      <alignment horizontal="center" vertical="center"/>
    </xf>
    <xf numFmtId="0" fontId="2" fillId="6" borderId="5" xfId="1" applyNumberFormat="1" applyFont="1" applyFill="1" applyBorder="1" applyAlignment="1" applyProtection="1">
      <alignment horizontal="center" vertical="center" wrapText="1"/>
      <protection hidden="1"/>
    </xf>
    <xf numFmtId="165" fontId="2" fillId="6" borderId="5" xfId="1" applyNumberFormat="1" applyFont="1" applyFill="1" applyBorder="1" applyAlignment="1" applyProtection="1">
      <alignment vertical="center" wrapText="1"/>
      <protection hidden="1"/>
    </xf>
    <xf numFmtId="0" fontId="2" fillId="2" borderId="9" xfId="0" applyFont="1" applyFill="1" applyBorder="1" applyAlignment="1">
      <alignment horizontal="center" vertical="center" wrapText="1"/>
    </xf>
    <xf numFmtId="0" fontId="12" fillId="0" borderId="0" xfId="1" applyNumberFormat="1" applyFont="1" applyBorder="1" applyAlignment="1">
      <alignment horizontal="center" vertical="center" wrapText="1"/>
    </xf>
    <xf numFmtId="165" fontId="14" fillId="7" borderId="10" xfId="1" applyNumberFormat="1" applyFont="1" applyFill="1" applyBorder="1" applyAlignment="1" applyProtection="1">
      <alignment horizontal="right" vertical="center" wrapText="1"/>
      <protection hidden="1"/>
    </xf>
    <xf numFmtId="165" fontId="13" fillId="7" borderId="11" xfId="1" applyNumberFormat="1" applyFont="1" applyFill="1" applyBorder="1" applyAlignment="1" applyProtection="1">
      <alignment horizontal="right" vertical="center" wrapText="1"/>
      <protection hidden="1"/>
    </xf>
    <xf numFmtId="0" fontId="17" fillId="2" borderId="0" xfId="1" applyNumberFormat="1" applyFont="1" applyFill="1" applyAlignment="1">
      <alignment vertical="center" wrapText="1"/>
    </xf>
    <xf numFmtId="165" fontId="14" fillId="7" borderId="5" xfId="1" applyNumberFormat="1" applyFont="1" applyFill="1" applyBorder="1" applyAlignment="1" applyProtection="1">
      <alignment horizontal="right" vertical="center" wrapText="1"/>
      <protection hidden="1"/>
    </xf>
    <xf numFmtId="165" fontId="13" fillId="7" borderId="13" xfId="1" applyNumberFormat="1" applyFont="1" applyFill="1" applyBorder="1" applyAlignment="1" applyProtection="1">
      <alignment horizontal="right" vertical="center" wrapText="1"/>
      <protection hidden="1"/>
    </xf>
    <xf numFmtId="165" fontId="15" fillId="8" borderId="15" xfId="1" applyNumberFormat="1" applyFont="1" applyFill="1" applyBorder="1" applyAlignment="1" applyProtection="1">
      <alignment horizontal="right" vertical="center" wrapText="1"/>
      <protection hidden="1"/>
    </xf>
    <xf numFmtId="165" fontId="16" fillId="8" borderId="16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0" xfId="0" applyFont="1" applyBorder="1" applyAlignment="1">
      <alignment horizontal="center" vertical="center" wrapText="1"/>
    </xf>
    <xf numFmtId="0" fontId="4" fillId="2" borderId="0" xfId="0" applyFont="1" applyFill="1" applyBorder="1" applyAlignment="1">
      <alignment vertical="center"/>
    </xf>
    <xf numFmtId="0" fontId="2" fillId="2" borderId="6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top" wrapText="1"/>
    </xf>
    <xf numFmtId="2" fontId="13" fillId="7" borderId="14" xfId="1" applyNumberFormat="1" applyFont="1" applyFill="1" applyBorder="1" applyAlignment="1" applyProtection="1">
      <alignment horizontal="center" vertical="center" wrapText="1"/>
      <protection hidden="1"/>
    </xf>
    <xf numFmtId="2" fontId="13" fillId="7" borderId="19" xfId="1" applyNumberFormat="1" applyFont="1" applyFill="1" applyBorder="1" applyAlignment="1" applyProtection="1">
      <alignment horizontal="center" vertical="center" wrapText="1"/>
      <protection hidden="1"/>
    </xf>
    <xf numFmtId="2" fontId="13" fillId="7" borderId="20" xfId="1" applyNumberFormat="1" applyFont="1" applyFill="1" applyBorder="1" applyAlignment="1" applyProtection="1">
      <alignment horizontal="center" vertical="center" wrapText="1"/>
      <protection hidden="1"/>
    </xf>
    <xf numFmtId="2" fontId="13" fillId="7" borderId="22" xfId="1" applyNumberFormat="1" applyFont="1" applyFill="1" applyBorder="1" applyAlignment="1" applyProtection="1">
      <alignment horizontal="center" vertical="center" wrapText="1"/>
      <protection hidden="1"/>
    </xf>
    <xf numFmtId="0" fontId="5" fillId="2" borderId="0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2" fontId="13" fillId="7" borderId="12" xfId="1" applyNumberFormat="1" applyFont="1" applyFill="1" applyBorder="1" applyAlignment="1" applyProtection="1">
      <alignment horizontal="center" vertical="center" wrapText="1"/>
      <protection hidden="1"/>
    </xf>
    <xf numFmtId="2" fontId="13" fillId="7" borderId="17" xfId="1" applyNumberFormat="1" applyFont="1" applyFill="1" applyBorder="1" applyAlignment="1" applyProtection="1">
      <alignment horizontal="center" vertical="center" wrapText="1"/>
      <protection hidden="1"/>
    </xf>
    <xf numFmtId="2" fontId="13" fillId="7" borderId="18" xfId="1" applyNumberFormat="1" applyFont="1" applyFill="1" applyBorder="1" applyAlignment="1" applyProtection="1">
      <alignment horizontal="center" vertical="center" wrapText="1"/>
      <protection hidden="1"/>
    </xf>
    <xf numFmtId="2" fontId="13" fillId="7" borderId="2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3" xfId="1" applyNumberFormat="1" applyFont="1" applyBorder="1" applyAlignment="1">
      <alignment horizontal="center" vertical="center"/>
    </xf>
    <xf numFmtId="0" fontId="3" fillId="0" borderId="0" xfId="1" applyNumberFormat="1" applyFont="1" applyBorder="1" applyAlignment="1">
      <alignment horizontal="center" vertical="center"/>
    </xf>
    <xf numFmtId="0" fontId="4" fillId="9" borderId="24" xfId="0" applyFont="1" applyFill="1" applyBorder="1" applyAlignment="1">
      <alignment horizontal="center" vertical="center" wrapText="1"/>
    </xf>
    <xf numFmtId="0" fontId="22" fillId="10" borderId="5" xfId="5" applyFont="1" applyFill="1" applyBorder="1" applyAlignment="1" applyProtection="1">
      <alignment horizontal="center" vertical="center"/>
      <protection hidden="1"/>
    </xf>
    <xf numFmtId="4" fontId="22" fillId="10" borderId="5" xfId="4" applyNumberFormat="1" applyFont="1" applyFill="1" applyBorder="1" applyAlignment="1">
      <alignment horizontal="right" vertical="top"/>
    </xf>
    <xf numFmtId="4" fontId="22" fillId="10" borderId="5" xfId="4" applyNumberFormat="1" applyFont="1" applyFill="1" applyBorder="1" applyAlignment="1">
      <alignment horizontal="right" vertical="top" wrapText="1"/>
    </xf>
    <xf numFmtId="39" fontId="20" fillId="11" borderId="5" xfId="2" applyFont="1" applyFill="1" applyBorder="1" applyAlignment="1">
      <alignment vertical="top"/>
    </xf>
    <xf numFmtId="167" fontId="22" fillId="10" borderId="5" xfId="3" quotePrefix="1" applyNumberFormat="1" applyFont="1" applyFill="1" applyBorder="1" applyAlignment="1" applyProtection="1">
      <alignment horizontal="center" vertical="center"/>
      <protection hidden="1"/>
    </xf>
    <xf numFmtId="0" fontId="0" fillId="0" borderId="0" xfId="0" applyBorder="1"/>
    <xf numFmtId="0" fontId="22" fillId="0" borderId="0" xfId="4" applyFont="1" applyFill="1" applyBorder="1" applyAlignment="1">
      <alignment horizontal="center" vertical="top"/>
    </xf>
    <xf numFmtId="4" fontId="22" fillId="0" borderId="0" xfId="4" applyNumberFormat="1" applyFont="1" applyFill="1" applyBorder="1" applyAlignment="1">
      <alignment horizontal="right" vertical="top" wrapText="1"/>
    </xf>
    <xf numFmtId="2" fontId="2" fillId="2" borderId="9" xfId="0" applyNumberFormat="1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9" borderId="5" xfId="0" applyFont="1" applyFill="1" applyBorder="1" applyAlignment="1">
      <alignment horizontal="center" vertical="center" wrapText="1"/>
    </xf>
    <xf numFmtId="39" fontId="23" fillId="10" borderId="5" xfId="0" applyNumberFormat="1" applyFont="1" applyFill="1" applyBorder="1"/>
    <xf numFmtId="0" fontId="2" fillId="10" borderId="5" xfId="0" applyFont="1" applyFill="1" applyBorder="1" applyAlignment="1">
      <alignment horizontal="center" vertical="center" wrapText="1"/>
    </xf>
    <xf numFmtId="0" fontId="19" fillId="11" borderId="5" xfId="0" applyFont="1" applyFill="1" applyBorder="1" applyAlignment="1">
      <alignment vertical="center" wrapText="1"/>
    </xf>
    <xf numFmtId="0" fontId="22" fillId="10" borderId="5" xfId="4" applyFont="1" applyFill="1" applyBorder="1" applyAlignment="1">
      <alignment horizontal="center" vertical="top" wrapText="1"/>
    </xf>
    <xf numFmtId="0" fontId="22" fillId="10" borderId="5" xfId="4" applyFont="1" applyFill="1" applyBorder="1" applyAlignment="1">
      <alignment horizontal="left" vertical="top" wrapText="1"/>
    </xf>
    <xf numFmtId="0" fontId="6" fillId="10" borderId="8" xfId="0" applyFont="1" applyFill="1" applyBorder="1" applyAlignment="1">
      <alignment horizontal="center" vertical="center" wrapText="1"/>
    </xf>
    <xf numFmtId="167" fontId="22" fillId="10" borderId="5" xfId="6" applyFont="1" applyFill="1" applyBorder="1" applyAlignment="1" applyProtection="1">
      <alignment horizontal="right" vertical="center"/>
      <protection hidden="1"/>
    </xf>
    <xf numFmtId="4" fontId="25" fillId="9" borderId="5" xfId="1" applyNumberFormat="1" applyFont="1" applyFill="1" applyBorder="1" applyAlignment="1">
      <alignment horizontal="center" vertical="center"/>
    </xf>
    <xf numFmtId="0" fontId="22" fillId="0" borderId="0" xfId="4" applyFont="1" applyFill="1" applyBorder="1" applyAlignment="1">
      <alignment horizontal="left" vertical="top" wrapText="1"/>
    </xf>
    <xf numFmtId="0" fontId="22" fillId="0" borderId="0" xfId="4" applyFont="1" applyFill="1" applyBorder="1" applyAlignment="1">
      <alignment horizontal="center" vertical="top" wrapText="1"/>
    </xf>
    <xf numFmtId="167" fontId="24" fillId="0" borderId="0" xfId="6" applyFont="1" applyFill="1" applyBorder="1" applyAlignment="1" applyProtection="1">
      <alignment horizontal="right" vertical="center"/>
      <protection hidden="1"/>
    </xf>
    <xf numFmtId="167" fontId="24" fillId="10" borderId="0" xfId="6" applyFont="1" applyFill="1" applyBorder="1" applyAlignment="1" applyProtection="1">
      <alignment horizontal="right" vertical="center"/>
      <protection hidden="1"/>
    </xf>
  </cellXfs>
  <cellStyles count="7">
    <cellStyle name="Excel Built-in Normal" xfId="4"/>
    <cellStyle name="Normal" xfId="0" builtinId="0"/>
    <cellStyle name="Normal 2" xfId="5"/>
    <cellStyle name="Normal 3" xfId="2"/>
    <cellStyle name="Separador de milhares" xfId="3" builtinId="3"/>
    <cellStyle name="Separador de milhares 2 2" xfId="6"/>
    <cellStyle name="TableStyleLight1" xfId="1"/>
  </cellStyles>
  <dxfs count="0"/>
  <tableStyles count="0" defaultTableStyle="TableStyleMedium9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BF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DDDDDD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A6A6A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Q34"/>
  <sheetViews>
    <sheetView tabSelected="1" topLeftCell="A4" zoomScale="60" zoomScaleNormal="60" workbookViewId="0">
      <selection activeCell="K29" sqref="K29"/>
    </sheetView>
  </sheetViews>
  <sheetFormatPr defaultRowHeight="15"/>
  <cols>
    <col min="1" max="2" width="9.28515625" customWidth="1"/>
    <col min="3" max="3" width="10.42578125" customWidth="1"/>
    <col min="4" max="4" width="58.7109375" customWidth="1"/>
    <col min="5" max="5" width="9.28515625" customWidth="1"/>
    <col min="6" max="6" width="11.5703125" bestFit="1" customWidth="1"/>
    <col min="7" max="7" width="13.42578125" customWidth="1"/>
    <col min="8" max="8" width="12.7109375" bestFit="1" customWidth="1"/>
    <col min="9" max="9" width="7.7109375" bestFit="1" customWidth="1"/>
    <col min="10" max="10" width="9.28515625" customWidth="1"/>
    <col min="11" max="12" width="8.85546875" bestFit="1" customWidth="1"/>
    <col min="13" max="14" width="9.28515625" customWidth="1"/>
  </cols>
  <sheetData>
    <row r="1" spans="1:69" ht="18.75"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O1" s="2"/>
    </row>
    <row r="2" spans="1:69">
      <c r="O2" s="2"/>
    </row>
    <row r="3" spans="1:69" ht="18.75">
      <c r="A3" s="76" t="s">
        <v>1</v>
      </c>
      <c r="B3" s="76"/>
      <c r="C3" s="76"/>
      <c r="D3" s="76"/>
      <c r="E3" s="76"/>
      <c r="F3" s="76"/>
      <c r="G3" s="76"/>
      <c r="H3" s="76"/>
      <c r="I3" s="76"/>
      <c r="J3" s="76"/>
      <c r="K3" s="76"/>
      <c r="L3" s="76"/>
      <c r="M3" s="76"/>
      <c r="N3" s="67"/>
      <c r="O3" s="2"/>
    </row>
    <row r="4" spans="1:69" ht="18.75">
      <c r="A4" s="76" t="s">
        <v>2</v>
      </c>
      <c r="B4" s="76"/>
      <c r="C4" s="76"/>
      <c r="D4" s="76"/>
      <c r="E4" s="76"/>
      <c r="F4" s="76"/>
      <c r="G4" s="76"/>
      <c r="H4" s="76"/>
      <c r="I4" s="76"/>
      <c r="J4" s="76"/>
      <c r="K4" s="76"/>
      <c r="L4" s="76"/>
      <c r="M4" s="76"/>
      <c r="O4" s="2"/>
    </row>
    <row r="5" spans="1:69" ht="18.7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3"/>
      <c r="O5" s="4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</row>
    <row r="6" spans="1:69" ht="18.75">
      <c r="A6" s="75" t="s">
        <v>0</v>
      </c>
      <c r="B6" s="75"/>
      <c r="C6" s="75"/>
      <c r="D6" s="75"/>
      <c r="E6" s="75"/>
      <c r="F6" s="75"/>
      <c r="G6" s="75"/>
      <c r="H6" s="75"/>
      <c r="I6" s="75"/>
      <c r="J6" s="75"/>
      <c r="K6" s="75"/>
      <c r="L6" s="75"/>
      <c r="M6" s="75"/>
      <c r="N6" s="3"/>
      <c r="O6" s="4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  <c r="AY6" s="3"/>
      <c r="AZ6" s="3"/>
      <c r="BA6" s="3"/>
      <c r="BB6" s="3"/>
      <c r="BC6" s="3"/>
      <c r="BD6" s="3"/>
      <c r="BE6" s="3"/>
      <c r="BF6" s="3"/>
      <c r="BG6" s="3"/>
      <c r="BH6" s="3"/>
      <c r="BI6" s="3"/>
      <c r="BJ6" s="3"/>
      <c r="BK6" s="3"/>
      <c r="BL6" s="3"/>
      <c r="BM6" s="3"/>
      <c r="BN6" s="3"/>
      <c r="BO6" s="3"/>
      <c r="BP6" s="3"/>
      <c r="BQ6" s="3"/>
    </row>
    <row r="7" spans="1:69" ht="18.75">
      <c r="A7" s="5"/>
      <c r="B7" s="5"/>
      <c r="C7" s="6"/>
      <c r="D7" s="7"/>
      <c r="E7" s="8"/>
      <c r="F7" s="9"/>
      <c r="G7" s="10"/>
      <c r="H7" s="11"/>
      <c r="I7" s="12"/>
      <c r="J7" s="13"/>
      <c r="K7" s="13"/>
      <c r="L7" s="13"/>
      <c r="M7" s="13"/>
      <c r="N7" s="3"/>
      <c r="O7" s="4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  <c r="BK7" s="3"/>
      <c r="BL7" s="3"/>
      <c r="BM7" s="3"/>
      <c r="BN7" s="3"/>
      <c r="BO7" s="3"/>
      <c r="BP7" s="3"/>
      <c r="BQ7" s="3"/>
    </row>
    <row r="8" spans="1:69" ht="44.25" customHeight="1" thickBot="1">
      <c r="A8" s="83" t="s">
        <v>34</v>
      </c>
      <c r="B8" s="83"/>
      <c r="C8" s="83"/>
      <c r="D8" s="83"/>
      <c r="E8" s="83"/>
      <c r="F8" s="83"/>
      <c r="G8" s="83"/>
      <c r="H8" s="83"/>
      <c r="I8" s="83"/>
      <c r="J8" s="83"/>
      <c r="K8" s="83"/>
      <c r="L8" s="83"/>
      <c r="M8" s="83"/>
      <c r="O8" s="15"/>
    </row>
    <row r="9" spans="1:69" ht="132" thickBot="1">
      <c r="A9" s="16" t="s">
        <v>3</v>
      </c>
      <c r="B9" s="16" t="s">
        <v>4</v>
      </c>
      <c r="C9" s="17" t="s">
        <v>5</v>
      </c>
      <c r="D9" s="18" t="s">
        <v>6</v>
      </c>
      <c r="E9" s="18" t="s">
        <v>7</v>
      </c>
      <c r="F9" s="19" t="s">
        <v>8</v>
      </c>
      <c r="G9" s="20" t="s">
        <v>9</v>
      </c>
      <c r="H9" s="21" t="s">
        <v>10</v>
      </c>
      <c r="I9" s="18" t="s">
        <v>11</v>
      </c>
      <c r="J9" s="22" t="s">
        <v>12</v>
      </c>
      <c r="K9" s="22" t="s">
        <v>13</v>
      </c>
      <c r="L9" s="22" t="s">
        <v>14</v>
      </c>
      <c r="M9" s="23" t="s">
        <v>15</v>
      </c>
      <c r="N9" s="24"/>
      <c r="O9" s="25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4"/>
      <c r="AS9" s="24"/>
      <c r="AT9" s="24"/>
      <c r="AU9" s="24"/>
      <c r="AV9" s="24"/>
      <c r="AW9" s="24"/>
      <c r="AX9" s="24"/>
      <c r="AY9" s="24"/>
      <c r="AZ9" s="24"/>
      <c r="BA9" s="24"/>
      <c r="BB9" s="24"/>
      <c r="BC9" s="24"/>
      <c r="BD9" s="24"/>
      <c r="BE9" s="24"/>
      <c r="BF9" s="24"/>
      <c r="BG9" s="24"/>
      <c r="BH9" s="24"/>
      <c r="BI9" s="24"/>
      <c r="BJ9" s="24"/>
      <c r="BK9" s="24"/>
      <c r="BL9" s="24"/>
      <c r="BM9" s="24"/>
      <c r="BN9" s="24"/>
      <c r="BO9" s="24"/>
      <c r="BP9" s="24"/>
      <c r="BQ9" s="24"/>
    </row>
    <row r="10" spans="1:69">
      <c r="A10" s="26"/>
      <c r="B10" s="26"/>
      <c r="C10" s="26"/>
      <c r="D10" s="26"/>
      <c r="E10" s="26"/>
      <c r="F10" s="26"/>
      <c r="G10" s="26"/>
      <c r="H10" s="26"/>
      <c r="I10" s="26"/>
      <c r="J10" s="26"/>
      <c r="K10" s="26"/>
      <c r="L10" s="26"/>
      <c r="M10" s="26"/>
      <c r="N10" s="3"/>
      <c r="O10" s="4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</row>
    <row r="11" spans="1:69" ht="18.75">
      <c r="A11" s="27" t="s">
        <v>16</v>
      </c>
      <c r="B11" s="27"/>
      <c r="C11" s="27"/>
      <c r="D11" s="87" t="s">
        <v>33</v>
      </c>
      <c r="E11" s="28"/>
      <c r="F11" s="28"/>
      <c r="G11" s="28"/>
      <c r="H11" s="29"/>
      <c r="I11" s="30">
        <v>1.0000000000000001E-5</v>
      </c>
      <c r="J11" s="31"/>
      <c r="K11" s="32"/>
      <c r="L11" s="33"/>
      <c r="M11" s="34">
        <v>0</v>
      </c>
      <c r="N11" s="35"/>
      <c r="O11" s="36"/>
      <c r="P11" s="35"/>
      <c r="Q11" s="35"/>
      <c r="R11" s="35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  <c r="AF11" s="35"/>
      <c r="AG11" s="35"/>
      <c r="AH11" s="35"/>
      <c r="AI11" s="35"/>
      <c r="AJ11" s="35"/>
      <c r="AK11" s="35"/>
      <c r="AL11" s="35"/>
      <c r="AM11" s="35"/>
      <c r="AN11" s="35"/>
      <c r="AO11" s="35"/>
      <c r="AP11" s="35"/>
      <c r="AQ11" s="35"/>
      <c r="AR11" s="35"/>
      <c r="AS11" s="35"/>
      <c r="AT11" s="35"/>
      <c r="AU11" s="35"/>
      <c r="AV11" s="35"/>
      <c r="AW11" s="35"/>
      <c r="AX11" s="35"/>
      <c r="AY11" s="35"/>
      <c r="AZ11" s="35"/>
      <c r="BA11" s="35"/>
      <c r="BB11" s="35"/>
      <c r="BC11" s="35"/>
      <c r="BD11" s="35"/>
      <c r="BE11" s="35"/>
      <c r="BF11" s="35"/>
      <c r="BG11" s="35"/>
      <c r="BH11" s="35"/>
      <c r="BI11" s="35"/>
      <c r="BJ11" s="35"/>
      <c r="BK11" s="35"/>
    </row>
    <row r="12" spans="1:69" ht="18.75">
      <c r="A12" s="93" t="s">
        <v>17</v>
      </c>
      <c r="B12" s="94" t="s">
        <v>18</v>
      </c>
      <c r="C12" s="84">
        <v>7317</v>
      </c>
      <c r="D12" s="95" t="s">
        <v>35</v>
      </c>
      <c r="E12" s="96" t="s">
        <v>19</v>
      </c>
      <c r="F12" s="85">
        <v>2360.44</v>
      </c>
      <c r="G12" s="88">
        <v>3.95</v>
      </c>
      <c r="H12" s="86">
        <f t="shared" ref="H12" si="0">G12*F12</f>
        <v>9323.7380000000012</v>
      </c>
      <c r="I12" s="43"/>
      <c r="J12" s="44">
        <f>IF(K12="",0,(K12/G12-1))</f>
        <v>0</v>
      </c>
      <c r="K12" s="45"/>
      <c r="L12" s="46">
        <f>F12*K12</f>
        <v>0</v>
      </c>
      <c r="M12" s="47"/>
      <c r="N12" s="35"/>
      <c r="O12" s="36"/>
      <c r="P12" s="35"/>
      <c r="Q12" s="35"/>
      <c r="R12" s="35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  <c r="AF12" s="35"/>
      <c r="AG12" s="35"/>
      <c r="AH12" s="35"/>
      <c r="AI12" s="35"/>
      <c r="AJ12" s="35"/>
      <c r="AK12" s="35"/>
      <c r="AL12" s="35"/>
      <c r="AM12" s="35"/>
      <c r="AN12" s="35"/>
      <c r="AO12" s="35"/>
      <c r="AP12" s="35"/>
      <c r="AQ12" s="35"/>
      <c r="AR12" s="35"/>
      <c r="AS12" s="35"/>
      <c r="AT12" s="35"/>
      <c r="AU12" s="35"/>
      <c r="AV12" s="35"/>
      <c r="AW12" s="35"/>
      <c r="AX12" s="35"/>
      <c r="AY12" s="35"/>
      <c r="AZ12" s="35"/>
      <c r="BA12" s="35"/>
      <c r="BB12" s="35"/>
      <c r="BC12" s="35"/>
      <c r="BD12" s="35"/>
      <c r="BE12" s="35"/>
      <c r="BF12" s="35"/>
      <c r="BG12" s="35"/>
      <c r="BH12" s="35"/>
      <c r="BI12" s="35"/>
      <c r="BJ12" s="35"/>
      <c r="BK12" s="35"/>
      <c r="BL12" s="3"/>
      <c r="BM12" s="3"/>
      <c r="BN12" s="3"/>
      <c r="BO12" s="3"/>
      <c r="BP12" s="3"/>
      <c r="BQ12" s="3"/>
    </row>
    <row r="13" spans="1:69" ht="18.75">
      <c r="A13" s="57" t="s">
        <v>20</v>
      </c>
      <c r="B13" s="57" t="s">
        <v>20</v>
      </c>
      <c r="C13" s="57" t="s">
        <v>20</v>
      </c>
      <c r="D13" s="57" t="s">
        <v>20</v>
      </c>
      <c r="E13" s="57" t="s">
        <v>20</v>
      </c>
      <c r="F13" s="57"/>
      <c r="G13" s="92" t="s">
        <v>20</v>
      </c>
      <c r="H13" s="57" t="s">
        <v>20</v>
      </c>
      <c r="I13" s="43"/>
      <c r="J13" s="44">
        <f>IF(K13="",0,(K13/G13-1))</f>
        <v>0</v>
      </c>
      <c r="K13" s="45"/>
      <c r="L13" s="46">
        <f>F13*K13</f>
        <v>0</v>
      </c>
      <c r="M13" s="49"/>
      <c r="N13" s="35"/>
      <c r="O13" s="36"/>
      <c r="P13" s="35"/>
      <c r="Q13" s="35"/>
      <c r="R13" s="35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  <c r="AF13" s="35"/>
      <c r="AG13" s="35"/>
      <c r="AH13" s="35"/>
      <c r="AI13" s="35"/>
      <c r="AJ13" s="35"/>
      <c r="AK13" s="35"/>
      <c r="AL13" s="35"/>
      <c r="AM13" s="35"/>
      <c r="AN13" s="35"/>
      <c r="AO13" s="35"/>
      <c r="AP13" s="35"/>
      <c r="AQ13" s="35"/>
      <c r="AR13" s="35"/>
      <c r="AS13" s="35"/>
      <c r="AT13" s="35"/>
      <c r="AU13" s="35"/>
      <c r="AV13" s="35"/>
      <c r="AW13" s="35"/>
      <c r="AX13" s="35"/>
      <c r="AY13" s="35"/>
      <c r="AZ13" s="35"/>
      <c r="BA13" s="35"/>
      <c r="BB13" s="35"/>
      <c r="BC13" s="35"/>
      <c r="BD13" s="35"/>
      <c r="BE13" s="35"/>
      <c r="BF13" s="35"/>
      <c r="BG13" s="35"/>
      <c r="BH13" s="35"/>
      <c r="BI13" s="35"/>
      <c r="BJ13" s="35"/>
      <c r="BK13" s="35"/>
      <c r="BL13" s="3"/>
      <c r="BM13" s="3"/>
      <c r="BN13" s="3"/>
      <c r="BO13" s="3"/>
      <c r="BP13" s="3"/>
      <c r="BQ13" s="3"/>
    </row>
    <row r="14" spans="1:69" ht="18.75">
      <c r="A14" s="37"/>
      <c r="B14" s="37"/>
      <c r="C14" s="38"/>
      <c r="D14" s="50"/>
      <c r="E14" s="39"/>
      <c r="F14" s="40"/>
      <c r="G14" s="41"/>
      <c r="H14" s="42"/>
      <c r="I14" s="43"/>
      <c r="J14" s="44">
        <f>IF(K14="",0,(K14/G14-1))</f>
        <v>0</v>
      </c>
      <c r="K14" s="45"/>
      <c r="L14" s="46">
        <f>F14*K14</f>
        <v>0</v>
      </c>
      <c r="M14" s="49"/>
      <c r="N14" s="35"/>
      <c r="O14" s="36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5"/>
      <c r="AL14" s="35"/>
      <c r="AM14" s="35"/>
      <c r="AN14" s="35"/>
      <c r="AO14" s="35"/>
      <c r="AP14" s="35"/>
      <c r="AQ14" s="35"/>
      <c r="AR14" s="35"/>
      <c r="AS14" s="35"/>
      <c r="AT14" s="35"/>
      <c r="AU14" s="35"/>
      <c r="AV14" s="35"/>
      <c r="AW14" s="35"/>
      <c r="AX14" s="35"/>
      <c r="AY14" s="35"/>
      <c r="AZ14" s="35"/>
      <c r="BA14" s="35"/>
      <c r="BB14" s="35"/>
      <c r="BC14" s="35"/>
      <c r="BD14" s="35"/>
      <c r="BE14" s="35"/>
      <c r="BF14" s="35"/>
      <c r="BG14" s="35"/>
      <c r="BH14" s="35"/>
      <c r="BI14" s="35"/>
      <c r="BJ14" s="35"/>
      <c r="BK14" s="35"/>
      <c r="BL14" s="3"/>
      <c r="BM14" s="3"/>
      <c r="BN14" s="3"/>
      <c r="BO14" s="3"/>
      <c r="BP14" s="3"/>
      <c r="BQ14" s="3"/>
    </row>
    <row r="15" spans="1:69" ht="18.75">
      <c r="A15" s="37"/>
      <c r="B15" s="37"/>
      <c r="C15" s="38"/>
      <c r="D15" s="50"/>
      <c r="E15" s="39"/>
      <c r="F15" s="40"/>
      <c r="G15" s="41"/>
      <c r="H15" s="42"/>
      <c r="I15" s="43"/>
      <c r="J15" s="44">
        <f>IF(K15="",0,(K15/G15-1))</f>
        <v>0</v>
      </c>
      <c r="K15" s="45"/>
      <c r="L15" s="46">
        <f>F15*K15</f>
        <v>0</v>
      </c>
      <c r="M15" s="49"/>
      <c r="N15" s="35"/>
      <c r="O15" s="36"/>
      <c r="P15" s="35"/>
      <c r="Q15" s="35"/>
      <c r="R15" s="35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  <c r="AF15" s="35"/>
      <c r="AG15" s="35"/>
      <c r="AH15" s="35"/>
      <c r="AI15" s="35"/>
      <c r="AJ15" s="35"/>
      <c r="AK15" s="35"/>
      <c r="AL15" s="35"/>
      <c r="AM15" s="35"/>
      <c r="AN15" s="35"/>
      <c r="AO15" s="35"/>
      <c r="AP15" s="35"/>
      <c r="AQ15" s="35"/>
      <c r="AR15" s="35"/>
      <c r="AS15" s="35"/>
      <c r="AT15" s="35"/>
      <c r="AU15" s="35"/>
      <c r="AV15" s="35"/>
      <c r="AW15" s="35"/>
      <c r="AX15" s="35"/>
      <c r="AY15" s="35"/>
      <c r="AZ15" s="35"/>
      <c r="BA15" s="35"/>
      <c r="BB15" s="35"/>
      <c r="BC15" s="35"/>
      <c r="BD15" s="35"/>
      <c r="BE15" s="35"/>
      <c r="BF15" s="35"/>
      <c r="BG15" s="35"/>
      <c r="BH15" s="35"/>
      <c r="BI15" s="35"/>
      <c r="BJ15" s="35"/>
      <c r="BK15" s="35"/>
      <c r="BL15" s="3"/>
      <c r="BM15" s="3"/>
      <c r="BN15" s="3"/>
      <c r="BO15" s="3"/>
      <c r="BP15" s="3"/>
      <c r="BQ15" s="3"/>
    </row>
    <row r="16" spans="1:69" ht="18.75">
      <c r="A16" s="37"/>
      <c r="B16" s="37"/>
      <c r="C16" s="38"/>
      <c r="D16" s="50"/>
      <c r="E16" s="39"/>
      <c r="F16" s="40"/>
      <c r="G16" s="41"/>
      <c r="H16" s="42"/>
      <c r="I16" s="43"/>
      <c r="J16" s="44">
        <f>IF(K16="",0,(K16/G16-1))</f>
        <v>0</v>
      </c>
      <c r="K16" s="45"/>
      <c r="L16" s="46">
        <f>F16*K16</f>
        <v>0</v>
      </c>
      <c r="M16" s="49"/>
      <c r="N16" s="35"/>
      <c r="O16" s="36"/>
      <c r="P16" s="35"/>
      <c r="Q16" s="35"/>
      <c r="R16" s="35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  <c r="AF16" s="35"/>
      <c r="AG16" s="35"/>
      <c r="AH16" s="35"/>
      <c r="AI16" s="35"/>
      <c r="AJ16" s="35"/>
      <c r="AK16" s="35"/>
      <c r="AL16" s="35"/>
      <c r="AM16" s="35"/>
      <c r="AN16" s="35"/>
      <c r="AO16" s="35"/>
      <c r="AP16" s="35"/>
      <c r="AQ16" s="35"/>
      <c r="AR16" s="35"/>
      <c r="AS16" s="35"/>
      <c r="AT16" s="35"/>
      <c r="AU16" s="35"/>
      <c r="AV16" s="35"/>
      <c r="AW16" s="35"/>
      <c r="AX16" s="35"/>
      <c r="AY16" s="35"/>
      <c r="AZ16" s="35"/>
      <c r="BA16" s="35"/>
      <c r="BB16" s="35"/>
      <c r="BC16" s="35"/>
      <c r="BD16" s="35"/>
      <c r="BE16" s="35"/>
      <c r="BF16" s="35"/>
      <c r="BG16" s="35"/>
      <c r="BH16" s="35"/>
      <c r="BI16" s="35"/>
      <c r="BJ16" s="35"/>
      <c r="BK16" s="35"/>
      <c r="BL16" s="3"/>
      <c r="BM16" s="3"/>
      <c r="BN16" s="3"/>
      <c r="BO16" s="3"/>
      <c r="BP16" s="3"/>
      <c r="BQ16" s="3"/>
    </row>
    <row r="17" spans="1:69" ht="18.75">
      <c r="A17" s="37"/>
      <c r="B17" s="37"/>
      <c r="C17" s="37"/>
      <c r="D17" s="68"/>
      <c r="E17" s="37"/>
      <c r="F17" s="37"/>
      <c r="G17" s="37"/>
      <c r="H17" s="37"/>
      <c r="I17" s="37"/>
      <c r="J17" s="37"/>
      <c r="K17" s="37"/>
      <c r="L17" s="37"/>
      <c r="M17" s="37"/>
      <c r="N17" s="35"/>
      <c r="O17" s="36"/>
      <c r="P17" s="35"/>
      <c r="Q17" s="35"/>
      <c r="R17" s="35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  <c r="AF17" s="35"/>
      <c r="AG17" s="35"/>
      <c r="AH17" s="35"/>
      <c r="AI17" s="35"/>
      <c r="AJ17" s="35"/>
      <c r="AK17" s="35"/>
      <c r="AL17" s="35"/>
      <c r="AM17" s="35"/>
      <c r="AN17" s="35"/>
      <c r="AO17" s="35"/>
      <c r="AP17" s="35"/>
      <c r="AQ17" s="35"/>
      <c r="AR17" s="35"/>
      <c r="AS17" s="35"/>
      <c r="AT17" s="35"/>
      <c r="AU17" s="35"/>
      <c r="AV17" s="35"/>
      <c r="AW17" s="35"/>
      <c r="AX17" s="35"/>
      <c r="AY17" s="35"/>
      <c r="AZ17" s="35"/>
      <c r="BA17" s="35"/>
      <c r="BB17" s="35"/>
      <c r="BC17" s="35"/>
      <c r="BD17" s="35"/>
      <c r="BE17" s="35"/>
      <c r="BF17" s="35"/>
      <c r="BG17" s="35"/>
      <c r="BH17" s="35"/>
      <c r="BI17" s="35"/>
      <c r="BJ17" s="35"/>
      <c r="BK17" s="35"/>
      <c r="BL17" s="3"/>
      <c r="BM17" s="3"/>
      <c r="BN17" s="3"/>
      <c r="BO17" s="3"/>
      <c r="BP17" s="3"/>
      <c r="BQ17" s="3"/>
    </row>
    <row r="18" spans="1:69" ht="18.75">
      <c r="A18" s="27" t="s">
        <v>21</v>
      </c>
      <c r="B18" s="27"/>
      <c r="C18" s="27"/>
      <c r="D18" s="97" t="s">
        <v>22</v>
      </c>
      <c r="E18" s="28"/>
      <c r="F18" s="28"/>
      <c r="G18" s="28"/>
      <c r="H18" s="29"/>
      <c r="I18" s="51">
        <v>0</v>
      </c>
      <c r="J18" s="31"/>
      <c r="K18" s="32"/>
      <c r="L18" s="33"/>
      <c r="M18" s="34">
        <f>SUM(L106:L130)</f>
        <v>0</v>
      </c>
      <c r="N18" s="3"/>
      <c r="O18" s="36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3"/>
      <c r="AS18" s="3"/>
      <c r="AT18" s="3"/>
      <c r="AU18" s="3"/>
      <c r="AV18" s="3"/>
      <c r="AW18" s="3"/>
      <c r="AX18" s="3"/>
      <c r="AY18" s="3"/>
      <c r="AZ18" s="3"/>
      <c r="BA18" s="3"/>
      <c r="BB18" s="3"/>
      <c r="BC18" s="3"/>
      <c r="BD18" s="3"/>
      <c r="BE18" s="3"/>
      <c r="BF18" s="3"/>
      <c r="BG18" s="3"/>
      <c r="BH18" s="3"/>
      <c r="BI18" s="3"/>
      <c r="BJ18" s="3"/>
      <c r="BK18" s="3"/>
      <c r="BL18" s="3"/>
      <c r="BM18" s="3"/>
      <c r="BN18" s="3"/>
      <c r="BO18" s="3"/>
      <c r="BP18" s="3"/>
      <c r="BQ18" s="3"/>
    </row>
    <row r="19" spans="1:69" ht="18.75">
      <c r="A19" s="52" t="s">
        <v>23</v>
      </c>
      <c r="B19" s="100" t="s">
        <v>24</v>
      </c>
      <c r="C19" s="98">
        <v>2706</v>
      </c>
      <c r="D19" s="99" t="s">
        <v>36</v>
      </c>
      <c r="E19" s="100" t="s">
        <v>25</v>
      </c>
      <c r="F19" s="101">
        <v>12</v>
      </c>
      <c r="G19" s="101">
        <v>4880.4799999999996</v>
      </c>
      <c r="H19" s="86">
        <f>G19*F19</f>
        <v>58565.759999999995</v>
      </c>
      <c r="I19" s="102"/>
      <c r="J19" s="54"/>
      <c r="K19" s="55"/>
      <c r="L19" s="56"/>
      <c r="M19" s="57"/>
      <c r="N19" s="3"/>
      <c r="O19" s="36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  <c r="AQ19" s="3"/>
      <c r="AR19" s="3"/>
      <c r="AS19" s="3"/>
      <c r="AT19" s="3"/>
      <c r="AU19" s="3"/>
      <c r="AV19" s="3"/>
      <c r="AW19" s="3"/>
      <c r="AX19" s="3"/>
      <c r="AY19" s="3"/>
      <c r="AZ19" s="3"/>
      <c r="BA19" s="3"/>
      <c r="BB19" s="3"/>
      <c r="BC19" s="3"/>
      <c r="BD19" s="3"/>
      <c r="BE19" s="3"/>
      <c r="BF19" s="3"/>
      <c r="BG19" s="3"/>
      <c r="BH19" s="3"/>
      <c r="BI19" s="3"/>
      <c r="BJ19" s="3"/>
      <c r="BK19" s="3"/>
      <c r="BL19" s="3"/>
      <c r="BM19" s="3"/>
      <c r="BN19" s="3"/>
      <c r="BO19" s="3"/>
      <c r="BP19" s="3"/>
      <c r="BQ19" s="3"/>
    </row>
    <row r="20" spans="1:69" ht="18.75">
      <c r="A20" s="37" t="s">
        <v>20</v>
      </c>
      <c r="B20" s="37" t="s">
        <v>20</v>
      </c>
      <c r="C20" s="37" t="s">
        <v>20</v>
      </c>
      <c r="D20" s="37" t="s">
        <v>20</v>
      </c>
      <c r="E20" s="37" t="s">
        <v>20</v>
      </c>
      <c r="F20" s="37"/>
      <c r="G20" s="48" t="s">
        <v>20</v>
      </c>
      <c r="H20" s="37" t="s">
        <v>20</v>
      </c>
      <c r="I20" s="53"/>
      <c r="J20" s="54"/>
      <c r="K20" s="55"/>
      <c r="L20" s="56"/>
      <c r="M20" s="57"/>
      <c r="N20" s="3"/>
      <c r="O20" s="36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3"/>
      <c r="BF20" s="3"/>
      <c r="BG20" s="3"/>
      <c r="BH20" s="3"/>
      <c r="BI20" s="3"/>
      <c r="BJ20" s="3"/>
      <c r="BK20" s="3"/>
      <c r="BL20" s="3"/>
      <c r="BM20" s="3"/>
      <c r="BN20" s="3"/>
      <c r="BO20" s="3"/>
      <c r="BP20" s="3"/>
      <c r="BQ20" s="3"/>
    </row>
    <row r="21" spans="1:69" ht="18.75">
      <c r="A21" s="52"/>
      <c r="B21" s="52"/>
      <c r="C21" s="52"/>
      <c r="D21" s="52"/>
      <c r="E21" s="52"/>
      <c r="F21" s="52"/>
      <c r="G21" s="52"/>
      <c r="H21" s="52"/>
      <c r="I21" s="52"/>
      <c r="J21" s="52"/>
      <c r="K21" s="52"/>
      <c r="L21" s="52"/>
      <c r="M21" s="52"/>
      <c r="N21" s="3"/>
      <c r="O21" s="36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3"/>
      <c r="BF21" s="3"/>
      <c r="BG21" s="3"/>
      <c r="BH21" s="3"/>
      <c r="BI21" s="3"/>
      <c r="BJ21" s="3"/>
      <c r="BK21" s="3"/>
      <c r="BL21" s="3"/>
      <c r="BM21" s="3"/>
      <c r="BN21" s="3"/>
      <c r="BO21" s="3"/>
      <c r="BP21" s="3"/>
      <c r="BQ21" s="3"/>
    </row>
    <row r="22" spans="1:69" ht="15.75">
      <c r="A22" s="81" t="s">
        <v>26</v>
      </c>
      <c r="B22" s="81"/>
      <c r="C22" s="81"/>
      <c r="D22" s="81"/>
      <c r="E22" s="58"/>
      <c r="F22" s="77" t="s">
        <v>27</v>
      </c>
      <c r="G22" s="78"/>
      <c r="H22" s="79"/>
      <c r="I22" s="59">
        <v>0</v>
      </c>
      <c r="J22" s="80" t="s">
        <v>27</v>
      </c>
      <c r="K22" s="78"/>
      <c r="L22" s="79"/>
      <c r="M22" s="60">
        <v>0</v>
      </c>
      <c r="S22" s="61"/>
      <c r="V22" s="3"/>
    </row>
    <row r="23" spans="1:69" ht="15.75">
      <c r="A23" s="82"/>
      <c r="B23" s="82"/>
      <c r="C23" s="82"/>
      <c r="D23" s="82"/>
      <c r="E23" s="58"/>
      <c r="F23" s="77" t="s">
        <v>28</v>
      </c>
      <c r="G23" s="78"/>
      <c r="H23" s="79"/>
      <c r="I23" s="62">
        <f>I22*0.266</f>
        <v>0</v>
      </c>
      <c r="J23" s="80" t="s">
        <v>28</v>
      </c>
      <c r="K23" s="78"/>
      <c r="L23" s="79"/>
      <c r="M23" s="63"/>
      <c r="S23" s="61"/>
      <c r="V23" s="14" t="e">
        <f>SUM(#REF!)</f>
        <v>#REF!</v>
      </c>
    </row>
    <row r="24" spans="1:69" ht="18">
      <c r="A24" s="82"/>
      <c r="B24" s="82"/>
      <c r="C24" s="82"/>
      <c r="D24" s="82"/>
      <c r="E24" s="58"/>
      <c r="F24" s="71" t="s">
        <v>29</v>
      </c>
      <c r="G24" s="72"/>
      <c r="H24" s="73"/>
      <c r="I24" s="64">
        <f>I22+I23</f>
        <v>0</v>
      </c>
      <c r="J24" s="74" t="s">
        <v>29</v>
      </c>
      <c r="K24" s="72"/>
      <c r="L24" s="73"/>
      <c r="M24" s="65">
        <f>M22+M23</f>
        <v>0</v>
      </c>
      <c r="S24" s="61"/>
      <c r="V24" s="14" t="e">
        <f>V23*0.25</f>
        <v>#REF!</v>
      </c>
    </row>
    <row r="27" spans="1:69" ht="18.75">
      <c r="A27" s="69" t="s">
        <v>30</v>
      </c>
      <c r="B27" s="69"/>
      <c r="C27" s="69"/>
      <c r="D27" s="69"/>
      <c r="E27" s="69"/>
      <c r="F27" s="69"/>
      <c r="G27" s="69"/>
      <c r="H27" s="69"/>
      <c r="I27" s="69"/>
      <c r="J27" s="69"/>
      <c r="K27" s="69"/>
      <c r="L27" s="69"/>
      <c r="M27" s="69"/>
    </row>
    <row r="28" spans="1:69" ht="18.75">
      <c r="A28" s="66"/>
      <c r="B28" s="66"/>
      <c r="C28" s="66"/>
      <c r="D28" s="66"/>
      <c r="E28" s="66"/>
      <c r="F28" s="66"/>
      <c r="G28" s="66"/>
      <c r="H28" s="66"/>
      <c r="I28" s="66"/>
      <c r="J28" s="66"/>
      <c r="K28" s="66"/>
      <c r="L28" s="66"/>
      <c r="M28" s="66"/>
    </row>
    <row r="29" spans="1:69" ht="18.75">
      <c r="A29" s="66"/>
      <c r="B29" s="66"/>
      <c r="C29" s="66"/>
      <c r="D29" s="66"/>
      <c r="E29" s="66"/>
      <c r="F29" s="66"/>
      <c r="G29" s="66"/>
      <c r="H29" s="66"/>
      <c r="I29" s="66"/>
      <c r="J29" s="66"/>
      <c r="K29" s="66"/>
      <c r="L29" s="66"/>
      <c r="M29" s="66"/>
    </row>
    <row r="30" spans="1:69" ht="18.75">
      <c r="A30" s="69" t="s">
        <v>31</v>
      </c>
      <c r="B30" s="69"/>
      <c r="C30" s="69"/>
      <c r="D30" s="69"/>
      <c r="E30" s="69"/>
      <c r="F30" s="69"/>
      <c r="G30" s="69"/>
      <c r="H30" s="69"/>
      <c r="I30" s="69"/>
      <c r="J30" s="69"/>
      <c r="K30" s="69"/>
      <c r="L30" s="69"/>
      <c r="M30" s="69"/>
    </row>
    <row r="31" spans="1:69" ht="18.75">
      <c r="A31" s="70" t="s">
        <v>32</v>
      </c>
      <c r="B31" s="70"/>
      <c r="C31" s="70"/>
      <c r="D31" s="70"/>
      <c r="E31" s="70"/>
      <c r="F31" s="70"/>
      <c r="G31" s="70"/>
      <c r="H31" s="70"/>
      <c r="I31" s="70"/>
      <c r="J31" s="70"/>
      <c r="K31" s="70"/>
      <c r="L31" s="70"/>
      <c r="M31" s="70"/>
    </row>
    <row r="33" spans="1:9">
      <c r="A33" s="89"/>
      <c r="B33" s="89"/>
      <c r="C33" s="89"/>
      <c r="D33" s="89"/>
      <c r="E33" s="89"/>
      <c r="F33" s="89"/>
      <c r="G33" s="89"/>
      <c r="H33" s="89"/>
    </row>
    <row r="34" spans="1:9">
      <c r="A34" s="90"/>
      <c r="B34" s="103"/>
      <c r="C34" s="103"/>
      <c r="D34" s="104"/>
      <c r="E34" s="105"/>
      <c r="F34" s="105"/>
      <c r="G34" s="106"/>
      <c r="H34" s="91"/>
      <c r="I34" s="89"/>
    </row>
  </sheetData>
  <mergeCells count="14">
    <mergeCell ref="A6:M6"/>
    <mergeCell ref="A4:M4"/>
    <mergeCell ref="A3:M3"/>
    <mergeCell ref="F22:H22"/>
    <mergeCell ref="F23:H23"/>
    <mergeCell ref="J22:L22"/>
    <mergeCell ref="J23:L23"/>
    <mergeCell ref="A22:D24"/>
    <mergeCell ref="A27:M27"/>
    <mergeCell ref="A30:M30"/>
    <mergeCell ref="A31:M31"/>
    <mergeCell ref="A8:M8"/>
    <mergeCell ref="F24:H24"/>
    <mergeCell ref="J24:L24"/>
  </mergeCells>
  <pageMargins left="0.511811024" right="0.511811024" top="0.78740157499999996" bottom="0.78740157499999996" header="0.31496062000000002" footer="0.31496062000000002"/>
  <pageSetup orientation="portrait" horizont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37</vt:i4>
      </vt:variant>
    </vt:vector>
  </HeadingPairs>
  <TitlesOfParts>
    <vt:vector size="38" baseType="lpstr">
      <vt:lpstr>ORÇ.</vt:lpstr>
      <vt:lpstr>ORÇ.!Area_de_impressao</vt:lpstr>
      <vt:lpstr>ORÇ.!Print_Area_0</vt:lpstr>
      <vt:lpstr>ORÇ.!Print_Area_0_0</vt:lpstr>
      <vt:lpstr>ORÇ.!Print_Area_0_0_0</vt:lpstr>
      <vt:lpstr>ORÇ.!Print_Area_0_0_0_0</vt:lpstr>
      <vt:lpstr>ORÇ.!Print_Area_0_0_0_0_0</vt:lpstr>
      <vt:lpstr>ORÇ.!Print_Area_0_0_0_0_0_0</vt:lpstr>
      <vt:lpstr>ORÇ.!Print_Area_0_0_0_0_0_0_0</vt:lpstr>
      <vt:lpstr>ORÇ.!Print_Area_0_0_0_0_0_0_0_0</vt:lpstr>
      <vt:lpstr>ORÇ.!Print_Area_0_0_0_0_0_0_0_0_0</vt:lpstr>
      <vt:lpstr>ORÇ.!Print_Area_0_0_0_0_0_0_0_0_0_0</vt:lpstr>
      <vt:lpstr>ORÇ.!Print_Area_0_0_0_0_0_0_0_0_0_0_0</vt:lpstr>
      <vt:lpstr>ORÇ.!Print_Area_0_0_0_0_0_0_0_0_0_0_0_0</vt:lpstr>
      <vt:lpstr>ORÇ.!Print_Area_0_0_0_0_0_0_0_0_0_0_0_0_0</vt:lpstr>
      <vt:lpstr>ORÇ.!Print_Area_0_0_0_0_0_0_0_0_0_0_0_0_0_0</vt:lpstr>
      <vt:lpstr>ORÇ.!Print_Area_0_0_0_0_0_0_0_0_0_0_0_0_0_0_0</vt:lpstr>
      <vt:lpstr>ORÇ.!Print_Area_0_0_0_0_0_0_0_0_0_0_0_0_0_0_0_0</vt:lpstr>
      <vt:lpstr>ORÇ.!Print_Area_0_0_0_0_0_0_0_0_0_0_0_0_0_0_0_0_0</vt:lpstr>
      <vt:lpstr>ORÇ.!Print_Area_0_0_0_0_0_0_0_0_0_0_0_0_0_0_0_0_0_0</vt:lpstr>
      <vt:lpstr>ORÇ.!Print_Area_0_0_0_0_0_0_0_0_0_0_0_0_0_0_0_0_0_0_0</vt:lpstr>
      <vt:lpstr>ORÇ.!Print_Area_0_0_0_0_0_0_0_0_0_0_0_0_0_0_0_0_0_0_0_0</vt:lpstr>
      <vt:lpstr>ORÇ.!Print_Area_0_0_0_0_0_0_0_0_0_0_0_0_0_0_0_0_0_0_0_0_0</vt:lpstr>
      <vt:lpstr>ORÇ.!Print_Area_0_0_0_0_0_0_0_0_0_0_0_0_0_0_0_0_0_0_0_0_0_0</vt:lpstr>
      <vt:lpstr>ORÇ.!Print_Area_0_0_0_0_0_0_0_0_0_0_0_0_0_0_0_0_0_0_0_0_0_0_0</vt:lpstr>
      <vt:lpstr>ORÇ.!Print_Area_0_0_0_0_0_0_0_0_0_0_0_0_0_0_0_0_0_0_0_0_0_0_0_0</vt:lpstr>
      <vt:lpstr>ORÇ.!Print_Area_0_0_0_0_0_0_0_0_0_0_0_0_0_0_0_0_0_0_0_0_0_0_0_0_0</vt:lpstr>
      <vt:lpstr>ORÇ.!Print_Area_0_0_0_0_0_0_0_0_0_0_0_0_0_0_0_0_0_0_0_0_0_0_0_0_0_0</vt:lpstr>
      <vt:lpstr>ORÇ.!Print_Area_0_0_0_0_0_0_0_0_0_0_0_0_0_0_0_0_0_0_0_0_0_0_0_0_0_0_0</vt:lpstr>
      <vt:lpstr>ORÇ.!Print_Area_0_0_0_0_0_0_0_0_0_0_0_0_0_0_0_0_0_0_0_0_0_0_0_0_0_0_0_0</vt:lpstr>
      <vt:lpstr>ORÇ.!Print_Area_0_0_0_0_0_0_0_0_0_0_0_0_0_0_0_0_0_0_0_0_0_0_0_0_0_0_0_0_0</vt:lpstr>
      <vt:lpstr>ORÇ.!Print_Area_0_0_0_0_0_0_0_0_0_0_0_0_0_0_0_0_0_0_0_0_0_0_0_0_0_0_0_0_0_0</vt:lpstr>
      <vt:lpstr>ORÇ.!Print_Area_0_0_0_0_0_0_0_0_0_0_0_0_0_0_0_0_0_0_0_0_0_0_0_0_0_0_0_0_0_0_0</vt:lpstr>
      <vt:lpstr>ORÇ.!Print_Area_0_0_0_0_0_0_0_0_0_0_0_0_0_0_0_0_0_0_0_0_0_0_0_0_0_0_0_0_0_0_0_0</vt:lpstr>
      <vt:lpstr>ORÇ.!Print_Area_0_0_0_0_0_0_0_0_0_0_0_0_0_0_0_0_0_0_0_0_0_0_0_0_0_0_0_0_0_0_0_0_0</vt:lpstr>
      <vt:lpstr>ORÇ.!Print_Area_0_0_0_0_0_0_0_0_0_0_0_0_0_0_0_0_0_0_0_0_0_0_0_0_0_0_0_0_0_0_0_0_0_0</vt:lpstr>
      <vt:lpstr>ORÇ.!Print_Area_0_0_0_0_0_0_0_0_0_0_0_0_0_0_0_0_0_0_0_0_0_0_0_0_0_0_0_0_0_0_0_0_0_0_0</vt:lpstr>
      <vt:lpstr>ORÇ.!Print_Area_0_0_0_0_0_0_0_0_0_0_0_0_0_0_0_0_0_0_0_0_0_0_0_0_0_0_0_0_0_0_0_0_0_0_0_0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PILAR ENGENHARIA</dc:creator>
  <cp:lastModifiedBy>leonardo vieira</cp:lastModifiedBy>
  <cp:revision>0</cp:revision>
  <cp:lastPrinted>2014-02-14T14:14:45Z</cp:lastPrinted>
  <dcterms:created xsi:type="dcterms:W3CDTF">2012-07-02T14:33:10Z</dcterms:created>
  <dcterms:modified xsi:type="dcterms:W3CDTF">2014-10-27T12:57:40Z</dcterms:modified>
  <dc:language>pt-BR</dc:language>
</cp:coreProperties>
</file>