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quipamentos" sheetId="1" r:id="rId4"/>
  </sheets>
  <definedNames/>
  <calcPr/>
</workbook>
</file>

<file path=xl/sharedStrings.xml><?xml version="1.0" encoding="utf-8"?>
<sst xmlns="http://schemas.openxmlformats.org/spreadsheetml/2006/main" count="575" uniqueCount="304">
  <si>
    <t xml:space="preserve">                                                                                                                                                                                                                                                                                                                                            SIPAC</t>
  </si>
  <si>
    <t>NECESSIDADE</t>
  </si>
  <si>
    <t>CATMAT</t>
  </si>
  <si>
    <t>Denominação</t>
  </si>
  <si>
    <t>Está no SIPAC?</t>
  </si>
  <si>
    <t>N° Banco de preço</t>
  </si>
  <si>
    <t>COMISSÃO</t>
  </si>
  <si>
    <t>TIPIFICAÇÃO</t>
  </si>
  <si>
    <t>QUANTIDADE SELECIONADA</t>
  </si>
  <si>
    <t>VALOR ESTIMADO</t>
  </si>
  <si>
    <t>AGRONOMIA/ARAPIRACA</t>
  </si>
  <si>
    <t>AGROECOLOGIA TECNOLÓGICO/CECA</t>
  </si>
  <si>
    <t>AGRONOMIA/CECA</t>
  </si>
  <si>
    <t>BIBLIOTECA/ARAPIRACA</t>
  </si>
  <si>
    <t>BIOLOGIA/PENEDO</t>
  </si>
  <si>
    <t>BIOTÉRIO/PROPEP</t>
  </si>
  <si>
    <t>CENTRO DE TECNOLOGIA</t>
  </si>
  <si>
    <t>COINFRA/ARAPIRACA</t>
  </si>
  <si>
    <t>ENGENHARIA DE AGRIMENSURA/CECA</t>
  </si>
  <si>
    <t>ENGENHARIA DE ENERGIA/CECA</t>
  </si>
  <si>
    <t>ENGENHARIA DE PESCA/PENEDO</t>
  </si>
  <si>
    <t>ENGENHARIA DE PRODUÇÃO/PENEDO</t>
  </si>
  <si>
    <t>ENGENHARIA ELÉTRICA/CECA</t>
  </si>
  <si>
    <t>ENGENHARIA FLORESTAL/CECA</t>
  </si>
  <si>
    <t>ESCOLA DE ENFERMAGEM</t>
  </si>
  <si>
    <t>FACULDADE DE ARQUITETURAE URBANISMO</t>
  </si>
  <si>
    <t>FACULDADE DE MEDICINA</t>
  </si>
  <si>
    <t>FACULDADE DE ODONTOLOGIA</t>
  </si>
  <si>
    <t>FÍSICA/ARAPIRACA</t>
  </si>
  <si>
    <t>HOSPITAL VETERINÁRIO/CECA</t>
  </si>
  <si>
    <t>INSTITUTO DE CIÊNCIAS ATMOSFÉRICAS</t>
  </si>
  <si>
    <t>INSTITUTO DE CIÊNCIAS BIOLÓGICAS</t>
  </si>
  <si>
    <t>INSTITUTO DE CIÊNCIAS FARMACÊUTICAS</t>
  </si>
  <si>
    <t>INSTITUTO DE QUÍMICA E BIOTECNOLOGIA</t>
  </si>
  <si>
    <t>INSTITUTO DE EDUCAÇÃO FÍSICA E ESPORTE</t>
  </si>
  <si>
    <t>MEDICINA/ARAPIRACA</t>
  </si>
  <si>
    <t>MHN/PROEX</t>
  </si>
  <si>
    <t>MTB/PROEX</t>
  </si>
  <si>
    <t>NAE/ARAPIRACA</t>
  </si>
  <si>
    <t>PINACOTECA/PROEX</t>
  </si>
  <si>
    <t>QUÍMICA E QUÍMICA EAD/ARAPIRACA</t>
  </si>
  <si>
    <t>U.E. VIÇOSA/FAZENDA/CECA</t>
  </si>
  <si>
    <t>USINA CIÊNCIA/PROEX</t>
  </si>
  <si>
    <t>ZOOTECNIA CECA</t>
  </si>
  <si>
    <t>ZOOTECNIA/ARAPIRACA</t>
  </si>
  <si>
    <t>QTD</t>
  </si>
  <si>
    <t>Cotador</t>
  </si>
  <si>
    <t>Atualizado no SIPAC</t>
  </si>
  <si>
    <t>Preço 1</t>
  </si>
  <si>
    <t>Site 1</t>
  </si>
  <si>
    <t>Preco 2</t>
  </si>
  <si>
    <t>Site 2</t>
  </si>
  <si>
    <t>Preco 3</t>
  </si>
  <si>
    <t>Site 3</t>
  </si>
  <si>
    <t>Média</t>
  </si>
  <si>
    <t>CATMAT -416816- Bloco digestor, tipo: kjeldahl, ajuste: ajuste digital, c, painel de controle, capacidade: mínima de 40 amostras, temperatura: controle temperatura até 400 °c ou superior, adicional: c, alarme, sistema segurança aquecimento. Com certificado de calibração RBC do controlador de temperatura. Acompanha galeria transportadora em alumínio, manual em português. Garantia mínima de 12 meses.</t>
  </si>
  <si>
    <t xml:space="preserve"> BLOCO DIGESTOR 40 AMOSTRAS</t>
  </si>
  <si>
    <t>SIM</t>
  </si>
  <si>
    <t>EQUIPAMENTOS</t>
  </si>
  <si>
    <t>MATERIAL DE PERMANENTE</t>
  </si>
  <si>
    <t>Sivaldo/andré</t>
  </si>
  <si>
    <t>https://www.7lab.com.br/equipamentos-para-laboratorio/moinho-para-laboratorio/bloco-hm4025-micro-bloco-digestor-7lab-lm4025-42-tubos-de-25-x-250-mm-450oc-proteina-e-nitrogenio?parceiro=5060&amp;variant_id=687&amp;campaignid=10948323807&amp;adgroupid=107551945356&amp;keyword=&amp;network=u&amp;utm_medium=cpc&amp;gclid=Cj0KCQiA95aRBhCsARIsAC2xvfwrMKlTx89DRtOCqmIhyNpqC5MVr3PEo9GAvNLeQ9qSs7XV7Y14VSwaAlvWEALw_wcB</t>
  </si>
  <si>
    <t>https://www.cienlab.com.br/bloco-digestor-micro-42-provas.html</t>
  </si>
  <si>
    <t xml:space="preserve">CATMAT -419764- AGITADOR MAGNÉTICO, MATERIAL: GABINETE METÁLICO, ANTICORROSIVO, AJUSTE: AJUSTE MECÂNICO, BOTÃO CONTROLE VELOCIDADE, CAPACIDADE MÍNIMA: 6 PENEIRAS 8X2 POLEGADAS MAIS TAMPA E FUNDO, TEMPORIZAÇÃO: TEMPORIZADOR ATÉ 30 MIN, ADICIONAL: VIBRATÓRIO. MANUAL DE INSTRUÇÕES EM PORTUGUÊS OU INGLÊS; ALIMENTAÇÃO: 220 V OU BIVOLT AUTOMÁTICA; GARANTIA MÍNIMA DO FORNECEDOR DE 12 (DOZE) MESES. </t>
  </si>
  <si>
    <t>AGITADOR DE PENEIRAS GRANULOMÉTRICA</t>
  </si>
  <si>
    <t>Sivaldo/André</t>
  </si>
  <si>
    <t>https://www.7lab.com.br/equipamentos-para-laboratorio/agitador-de-peneiras/agitador-de-peneiras-granulometricas-7lab-digital-com-timer-220v?parceiro=5060&amp;variant_id=665&amp;campaignid=10948323807&amp;adgroupid=107551945356&amp;keyword=&amp;network=u&amp;utm_medium=cpc&amp;gclid=CjwKCAiAyPyQBhB6EiwAFUuaks8dODkMrtZgQ-Yy3b9xi4v8xlwSEd2pI5dFpKtivlG8ZDuayI_rmhoCmTYQAvD_BwE</t>
  </si>
  <si>
    <t>https://www.lojalab.com.br/produto_agitador-eletromagnetico-de-peneiras---granulometria_67</t>
  </si>
  <si>
    <t>https://www.generalmed.com.br/loja/produto.php?loja=371454&amp;IdProd=1423&amp;parceiro=3060</t>
  </si>
  <si>
    <t>CATMAT -425874- AGITADOR DE TUBOS TIPO VORTEX, AGITADOR MECANICO,DE TUBOS TIPO VORTEX MOTOR COM CAPACIDADE MÍNIMA DE 3.500 RPM, RECEPTÁCULO DE BORRACHA SINTÉTICA E CONTROLE ELETRÔNICO DE VELOCIDADE, PODENDO FUNCIONAR DE MODO CONTÍNUO OU POR PRESSÃO EM SEU RECEPTÁCULO. ADICIONAL OPERAÇÃO CONTÍNUA E PULSO, COMPONENTES PÉS VENTOSAS EM BORRACHA. TENSÃO DE 220 V.</t>
  </si>
  <si>
    <t>AGITADOR DE TUBOS TIPO VORTEX 3500 RPM</t>
  </si>
  <si>
    <t>https://www.lojaprolab.com.br/agitador-de-tubos-tipo-vortex-velocidade-de-ate-3-800-rpm-79618?utm_source=google&amp;utm_medium=feed&amp;utm_campaign=shopping</t>
  </si>
  <si>
    <t>https://www.lojalab.com.br/carrinho.asp?Detalhes=Bivolt&amp;codigo_produto=1649&amp;aminim=0</t>
  </si>
  <si>
    <t>CATMAT -440606- Agitador magnético digital com aquecimento - agita até 10 litros - controle de temperatura da placa 50-300 °c - 220 volts. acabamento superficial pintura eletrostática. gabinete metálico anticorrosivo.</t>
  </si>
  <si>
    <t>AGITADOR MAGNÉTICO DIGITAL COM AQUECIMENTO</t>
  </si>
  <si>
    <t>CATMAT -439498- ANALISADOR BIOQUÍMICO - EQUIPAMENTO LABORATÓRIO, ANALISADOR SEMIAUTOMÁTICO, deve funcionar por colorimetria e turbidimetria Comprimentos de onda estabelecidos em 340nm,  405 nm, 505 nm, 546 nm, 578 nm, 620 nm 670 nm, além de ter uma posição livre, Volume de aspiração entre 100 – 5000 ul possua metodologia de ponto final, tempo fixo, cinética e absorbância, sistema aberto de reagentes, display entre 5’ e 6"" com tecnologia de touch screen, absorbância (340nm), variação &lt;0,005Abs, Intervalo de absorbância entre 0 – 3,000 Abs carry over sendo &lt;1%, a memória deve comportar 15.000 ou 16.000 resultados, acessório caneta touch, testes requeridos ALT, Fosfatase Alcalina, Gama GT, Proteína Total, Albumina, Bilirrubina Total e Direta, DHL, CK, CK-MB, AST, Colesterol, Triglicérides, HDL Colesterol, Uréia, Creatinina, Ácido Úrico, Amilase, Lipase, Glicose, IgA, IgG, IgM, C3, C4, deve dispor de lâmpada halógena com tensão de 6V e 10W, Absorbância (340nm) e variação &lt;0,005Abs. " Tensão 220 V, GARANTIA MÍNIMA DE 12 MESES.</t>
  </si>
  <si>
    <t>ANALISADOR BIOQUÍMICO SEMIAUTOMÁTICO.</t>
  </si>
  <si>
    <t>https://inovacentermed.com.br/item/analisador-bioquimico-semi-%252d-automatico.html?gclid=Cj0KCQiA64GRBhCZARIsAHOLriI7YU4rmSorhxToAyryb4p2OoQJHyYDVdv30i1N1FmqWscw1CyruAMaAlHEEALw_wcB</t>
  </si>
  <si>
    <t>https://inovacentermed.com.br/item/analisador-bioquimico-semi%252dautomatico.html</t>
  </si>
  <si>
    <t>https://inovacentermed.com.br/item/analisador-bioquimico-semi-%252d-automatico.html</t>
  </si>
  <si>
    <t>CATMAT -25801 - Anemômetro Digital com Termômetro 7625 - Medida da velocidade e temperatura do vento; Indicador de ventos frios; Temperatura mostrada em Celsius ou Fahrenheit; Diferentes unidades de medida da velocidade do vento; Mede velocidade do vento em: Corrente/Média/Máxima; Escala de temperatura: -10°C a +45°C; Faixa de velocidade do vento: 0 a 30 m/s.Alimentação: 1 x bateria 3 v  CR2032; Corrente de consumo: aproximadamente 3 mA Dimensões: 40x3,8mm Peso: 52g, Garantia mínima de 12 meses.</t>
  </si>
  <si>
    <t>ANEMÔMETRO DIGITAL COM TERMÔMETRO</t>
  </si>
  <si>
    <t>Cristiane</t>
  </si>
  <si>
    <t>CATMAT -74624- AUTOCLAVE DESCONTAMINAÇÃO, AUTOCLAVE DESCONTAMINACAO. AUTOCLAVE VERTICAL DE 8 LITROS DE CAPACIDADE, BIVOLT, APLICAÇÃO EM LABORATÓRIO. GARANTIA MÍNIMA DE 12 MESES</t>
  </si>
  <si>
    <t>AUTOCLAVE VERTICAL DE 8 LITROS</t>
  </si>
  <si>
    <t>CATMAT -421662- AUTOCLAVE, MATERIAL AÇO INOX, TIPO* HORIZONTAL, MODELO GRAVITACIONAL, OPERAÇÃO AUTOMÁTICA, ANALÓGICA, CARACTERÍSTICA ADICIONAL SISTEMAS DE SECAGEM E SEGURANÇA, VOLUME CÂMARA CERCA DE 60 L, COMPOSIÇÃO SENSORES TEMPERATURA E PRESSÃO, ALARMES, OUTROS COMPONENTES 2 BANDEJAS, PORTA DUPLA. GARANTIA MÍNIMA DE 12 MESES.</t>
  </si>
  <si>
    <t>AUTOCLAVE, AÇO INOX, HORIZONTAL, MODELO GRAVITACIONAL, VOLUME CÂMARA CERCA DE 60 L</t>
  </si>
  <si>
    <t>https://www.marcamedica.com.br/autoclave-digital-60-litros-digitale?utm_source=googleshopping&amp;utm_medium=cpc&amp;utm_campaign=shopping</t>
  </si>
  <si>
    <t>https://www.centermedical.com.br/autoclave-horizontal-extra-stermax/p?idsku=2004879</t>
  </si>
  <si>
    <t>https://inovacentermed.com.br/item/autoclave-box-extra-60-litros-stermax-azul.html</t>
  </si>
  <si>
    <t>CATMAT -287577- Balança analítica, capacidade: 200 g, resolução: 0,001 g, tipo painel: digital, características adicionais: proteção vento em vidro, com calibração interna, certificação INMETRO, votagem 220 v, garantia mínima de 12 meses.</t>
  </si>
  <si>
    <t>BALANCA  ANALÍTICA 200 G 0,001 G COM INMETRO</t>
  </si>
  <si>
    <t>https://www.glasslab.com.br/equipamentos/balanca-semi-analitica-digital-0-001g-homologada-pelo-inmetro?parceiro=6858&amp;variant_id=5257</t>
  </si>
  <si>
    <t>https://www.cheeselab.com.br/balanca_s203h/p?idsku=521&amp;gclid=Cj0KCQiA95aRBhCsARIsAC2xvfw0a0V2Hp0l9BVLC7KuLu8wgufEq9s3OhkGtRYQjESql1gI7UUb8K8aAg--EALw_wcB</t>
  </si>
  <si>
    <t>CATMAT -432131- Balança precisão, capacidade: 2200 g, resolução: 0,01 g, tipo painel: visor lcd frontal, características adicionais: semi-analitica, sem capela de protecão. Homologada pelo INMETRO. Voltagem 220 v, calibração interna. Garantia mínima 12 meses.</t>
  </si>
  <si>
    <t>BALANÇA 2200G 0,01G COM INMETRO</t>
  </si>
  <si>
    <t>CATMAT -455296- BALANÇA ANALÍTICA, CAPACIDADE 220 G,  resolução: 0,0001 g, DIMENSOES APROXIMADAS: LARGURA 245 MM, ALTURA 344 MM, PROFUNDIDADE 321 MM. O DIÂMETRO DO PRATO DEVE SER DE 80 MM, TIPO PAINEL DIGITAL, CARACTERÍSTICAS ADICIONAIS CALIBRAÇÃO INTERNA. TENSÃO 220V, com certificação INMETRO, garantia mínima 12 meses.</t>
  </si>
  <si>
    <t>BALANÇA ANALÍTICA 220 G 0,0001g COM INMETRO</t>
  </si>
  <si>
    <t>https://www.balancasnet.com.br/1-balanca-industrial/precisao/balanca-eletronica-analitica-220g-x-0-0001g-shimadzu-atx-224-calibracao-interna-automatica?parceiro=1184</t>
  </si>
  <si>
    <t>https://www.lojaprolab.com.br/balanca-analitica-220gr-0-1mg-0-0001g-unibloc-aty224-shimadzu-79900?utm_source=google&amp;utm_medium=feed&amp;utm_campaign=shopping</t>
  </si>
  <si>
    <t>https://www.glasslab.com.br/equipamentos/balanca-analitica-0-0001g-220g-calibracao-interna-automatica-atx224-shimadzu?parceiro=6858&amp;gclid=Cj0KCQiA95aRBhCsARIsAC2xvfz_ED4Xa7tQaRIxh2A0q4R6g6E8thdQUFFSW9IhoJtNtD5B5gBNyjYaArJGEALw_wcB</t>
  </si>
  <si>
    <t>CATMAT -447953- Balança precisão, capacidade mínima: 3.000 g, resolução: 0,01 g, tipo painel: display analógico, características adicionais: analítica, prato: 170 x 180 mm, calibração interna, com certificado INMETRO, garantia mínima 12 meses.</t>
  </si>
  <si>
    <t>BALANÇA DE PRECISÃO 3KG x 0,01G COM INMETRO</t>
  </si>
  <si>
    <t>Equipamentos laboratórios</t>
  </si>
  <si>
    <t>https://www.balancasnet.com.br/1-balanca-industrial/precisao/balanca-eletronica-de-precisao-3kg-x-0-01g?parceiro=1184</t>
  </si>
  <si>
    <t>https://www.casasbahia.com.br/balanca-eletronica-de-precisao-3kg-x-001g-garantia-inmetro-7880134/p/7880134?utm_medium=Cpc&amp;utm_source=google_freelisting&amp;IdSku=7880134&amp;idLojista=16489&amp;tipoLojista=3P</t>
  </si>
  <si>
    <t>https://www.lojaprolab.com.br/balanca-de-precisao-3200gr-com-divisao-de-0-01gr-bl3200h-shimadzu-79908?utm_source=google&amp;utm_medium=feed&amp;utm_campaign=shopping</t>
  </si>
  <si>
    <t>CATMAT -246365- BALANÇA DIGITAL DE BANCADA; CAPACIDADE: 15 KG; PRECISÃO: 5 GRAMAS; PLATAFORMA: 33 X 24 CM; TENSÃO: 110 / 220V BIVOLT; VISOR: LED. GARANTIA DE 1 ANO, GARANTIA MÍNIMA 12 MESES COM CERTIFICAÇÃO INMETRO.</t>
  </si>
  <si>
    <t>BALANÇA DIGITAL DE BANCADA CAPACIDADE 15 KG COM INMETRO</t>
  </si>
  <si>
    <t>CATMAT -322454- BALANÇA DE PRECISÃO MICROPROCESSADA DE PRECISÃO 0,01 G, CAPACIDADE MÍNIMA 5000 G, POSSUIR TARA TOTAL E INDICADOR DE ESTABILIDADE DE LEITURA, PRATO EM AÇO INOXIDÁVEL COM DIÂMETRO MÍNIMO DE 150 MM, ALIMENTAÇÃO 220V, POSSUIR INDICADOR DE NÍVEL E APOIOS REGULÁVEIS PARA NIVELAMENTO; INDICAÇÃO DE SOBRECARGA NA HORA DA PESAGEM; COM CALIBRAÇÃO INTERNA, APROVADA PELO INMETRO. ACOMPANHA: MANUAL DE INSTRUÇÕES EM PORTUGUÊS. GARANTIA MÍNIMA 12 MESES</t>
  </si>
  <si>
    <t>BALANÇA DE PRECISÃO 5KG x 0,01G COM INMETRO</t>
  </si>
  <si>
    <t>https://www.forlabexpress.com.br/balanca-de-precisao-marte-ad5002-5010g?parceiro=3512&amp;gclid=CjwKCAiA1JGRBhBSEiwAxXblwcso57v8QSpRe-5zw1tJQ5B2w6BDH1hLcB5V1tdQB1qhAP3-hW216hoC6W8QAvD_BwE</t>
  </si>
  <si>
    <t>CATMAT -43192- BALANÇA DIGITAL DE PLATAFORMA, CAPACIDADE: 200 KG, DIVISÕES: 50 G, INDICADOR REMOTO COM 2,5 M DE CABO ATÉ A PLATAFORMA, ESTRUTURA EM AÇO CARBONO COM PINTURA PROTETIVA EM ESMALTE SINTÉTICO, COBERTURA DA PLATAFORMA EM AÇO INOXIDÁVEL COM DIMENSÕES APROXIMADAS DE 39 X 34 CM, TAPETE ANTI-DERRAPANTE, PÉS REGULÁVEIS EM BORRACHA SINTÉTICA, FONTE EXTERNA 90 A 240 VAC COM CHAVEAMENTO AUTOMÁTICO, SAÍDA DE DADOS RS232, FUNÇÃO TARA ATÉ CAPACIDADE MÁXIMA DE PESAGEM, ACOMPANHA FONTE E MANUAL DE INSTRUÇÕES EM PORTUGUÊS.</t>
  </si>
  <si>
    <t>BALANÇA ELETRÔNICA DIGITAL COM CAPACIDADE PARA 200KG</t>
  </si>
  <si>
    <t>Raíssa Cavalcante (Banco de preços)</t>
  </si>
  <si>
    <t>https://loja.ctmd.eng.br/balancas-/6754-balanca-de-coluna-200kg-com-bateria-plataforma-visor-digital-ztech-.html</t>
  </si>
  <si>
    <t>https://www.matosequipa.com/balanca-ramuza-linha-slim-fitness-200-kg-plataforma-33x28cm</t>
  </si>
  <si>
    <t>https://www.magazineluiza.com.br/balanca-eletronica-plataforma-digital-200kg-bivolt-kingleen/p/hje0a9g850/rc/rcnm/?&amp;seller_id=kingleencomerciodepresentes</t>
  </si>
  <si>
    <t>CATMAT -461228- BALANÇA ELETRÔNICA DIGITAL DE ALTA PRECISÃO; CAPACIDADE: 40 KG; DIVISÃO: 2 G; PRECISÃO: 2 G A 40 KG; PRATO EM AÇO INOXIDÁVEL; DISPLAY DIGITAL; TECLADO COM 24 TECLAS; PAINEL A PROVA DE RESPINGOS; ALIMENTAÇÃO: BI-VOLT (110 V - 220 V); BATERIA RECARREGÁVEL; BANDEJA COM DIMENSÕES APROXIMADAS DE 34 CM X 22 CM; HOMOLOGADA PELO INMETRO E AFERIDA PELO IPEM; ACOMPANHA: FONTE AC/DC BIVOLT (110/220) E MANUAL DE INSTRUÇÕES EM PORTUGUÊS.</t>
  </si>
  <si>
    <t>BALANÇA ELETRÔNICA DIGITAL DE ALTA PRECISÃO 40 KG</t>
  </si>
  <si>
    <t>CATMAT -73610- Baliza para topografia(equipamento para visada de teodolito),divisões de 50 cm, no mínimo 2 m de altura ,desmontável e 25 mm de diâmetro. cores: branco e vermelho intercalados, acompanha bolsa de transporte. garantia: 1 ano a partir da data de aceite do produto.</t>
  </si>
  <si>
    <t>BALIZA TOPOGRÁFICA,2 M PINTADA DE VERMELHO E BRANCO</t>
  </si>
  <si>
    <t>CATMAT -60461- BOMBA DE VÁCUO, POSSUI REGULAGEM DE VÁCUO E DA PRESSÃO, COM VACUÔMETRO E MANÔMETRO INCORPORADO; DEPÓSITO DE ÓLEO PARA LUBRIFICAÇÃO POR CAPILARIDADE; FILTROS DE AR E VÁCUO EM MATERIAL SINTÉTICO TIPO FELTRO; VÁCUO FINAL DE NO MÍNIMO: 26 INHG, 660MMHG OU 879,93 MILIBAR; PRESSÃO MÁXIMA: 20PSI OU 1,406KGF/M2; DESLOCAMENTO DE AR: 37 L/MINUTO; MANUAL DE INSTRUÇÕES EM PORTUGUÊS OU INGLÊS; ALIMENTAÇÃO: 220 V OU BIVOLT AUTOMÁTICA; GARANTIA MÍNIMA DO FORNECEDOR DE 12 (DOZE) MESES.</t>
  </si>
  <si>
    <t>BOMBA DE VÁCUO 660 MMHG</t>
  </si>
  <si>
    <t>https://www.samatec.com.br/bomba-vacuo-5-cfm-2-estagio-biv-ecotools-953138/p?idsku=2006848&amp;gclid=CjwKCAiAyPyQBhB6EiwAFUuaksZwHNcn1UcjkcjosZLF8hga_4rg3_Lb2p13gmSclC1xzL6xe160PhoC-X0QAvD_BwE</t>
  </si>
  <si>
    <t>https://refrigeracao.suryha.com.br/produto/80155.004/bomba-de-vacuo-5cfm-duplo-estagio?gclid=CjwKCAiAyPyQBhB6EiwAFUuakpJnD8ugbwxiWRy89DehoennPWhUk101AUlh5WGx6kd1g7hiV3AMaBoCkvoQAvD_BwE</t>
  </si>
  <si>
    <t>https://www.madeiramadeira.com.br/bomba-de-vacuo-bivolt-5-cfm-1-3-hp-simples-estagio-1978227.html?seller=1302&amp;origem=pla-1978227&amp;utm_source=google&amp;utm_medium=cpc&amp;utm_content=bombas-a-vacuo-1500&amp;utm_term=&amp;utm_id=13574823809&amp;gclid=CjwKCAiAyPyQBhB6EiwAFUuakjsqSAmT4t2hCAL4l_jhTwnHKREHMsjNHRm9Fll0pTyvVQsjOEuO6RoC84AQAvD_BwE</t>
  </si>
  <si>
    <t>CATMAT -469994- BOMBA MANUAL ROTATIVA, MATERIAL: FERRO FUNDIDO, CAPACIDADE RESERVATÓRIO: 30 L, ACESSÓRIOS: 2 METROS MANGUEIRA PLÁSTICA E BICO EM TUBO AÇO, APLICAÇÃO: BOMBEAMENTO LÍQUIDOS INFLAMÁVEIS, CORROSIVOS EM GERAL.</t>
  </si>
  <si>
    <t>BOMBA MANUAL ROTATIVA</t>
  </si>
  <si>
    <t>https://www.petrolider.com.br/bomba-manual-para-transferir-oleo-rotativa?parceiro=9597&amp;gclid=Cj0KCQiA95aRBhCsARIsAC2xvfxAxfUqYSxip4sSnoq6881DqTDwvnWMtbOFSooBu-3iZcEGAxKGV74aAs4TEALw_wcB</t>
  </si>
  <si>
    <t>https://www.palaciodasferramentas.com.br/produto/14111/bomba-p-graxa-e-oleo/todos/bomba-abastecimento-rotativa-manual-para-oleo-30lm-para-tambor-de-200-litros-3140-bremen/?campaign_id=1&amp;campaign_source_id=3&amp;campaign_source=gshopping&amp;utm_source=google%20shopping&amp;utm_medium=cpc&amp;utm_campaign=google%20shopping&amp;gclid=Cj0KCQiA95aRBhCsARIsAC2xvfzq3frFHaBZJK2rF2TAQicb4RL0Bz8Mcq0bQRdyiNrBCykFrgFH3bwaAm0UEALw_wcB</t>
  </si>
  <si>
    <t>https://www.lojadomecanico.com.br/produto/124210/11/156/Bomba-Manual-Rotativa-Para-Transferencia-De-Oleos/153/?utm_source=googleshopping&amp;utm_campaign=xmlshopping&amp;utm_medium=cpc&amp;utm_content=124210</t>
  </si>
  <si>
    <t>CATMAT -150858- Câmara de Germinação (CÂMARA DE GERMINAÇÃO TIPO BOD. CÂMARA DE GERMINAÇÃO TIPO BOD: VOLUME INTERNO DE 340 LITROS COM CONTROLE DE FOTOPERÍODO E TEMPERATURA MICROPROCESSADO DIGITAL, 10 SUPORTES PARA AJUSTE DA ALTURA ENTRE PRATELEIRAS, ACOMPANHAM 10 PRATELEIRAS TIPO GRADE COM ALÇA. MEDIDAS INTERNAS ÚTEIS EM MM (APROXIMADAS): L=510 X P=450 X A=1150. Porta com vedação magnética. Temperatura de trabalho de -10 a 60ºC. Resistência tubular blindada em inox. Convecção de ar forçado quente/frio no sentido vertical, através de ventilador, proporcionando maior homogeneidade de temperatura no interior da câmara. Controle de temperatura PID micro-processado, com indicação digital. Sensor tipo PT-100 com encapsulamento em inox. Sistema de proteção de sobreaquecimento através de termostato hidráulico com ajuste de fábrica. Sistema de Foto-período composto por lâmpadas ladluz do dia, de 20Watts cada, monitorado por um temporizador de 24 horas com intervalos de 15 em 15 minutos. Painel frontal em policarbonato, com comandos e lâmpadas indicadoras de função. Tomadas internas, termômetro.) Tensão 220V</t>
  </si>
  <si>
    <t>CÂMARA DE GERMINAÇÃO TIPO BOD 340 LITROS</t>
  </si>
  <si>
    <t>https://www.dentalodonto.com.br/estufa-incubadora-bod-refrigerada-inox-340-litros-solidsteel?utm_source=Site&amp;utm_medium=GoogleMerchant&amp;utm_campaign=GoogleMerchant&amp;sku=SSRF340l-220</t>
  </si>
  <si>
    <t>https://www.lojaprolab.com.br/incubadora-bod-342-litros-80904?utm_source=google&amp;utm_medium=feed&amp;utm_campaign=shopping</t>
  </si>
  <si>
    <t>https://www.acsreagentes.com.br/whmshnnup-incubadoras-com-refrigeracao-180l-solidsteel?utm_source=Site&amp;utm_medium=GoogleMerchant&amp;utm_campaign=GoogleMerchant</t>
  </si>
  <si>
    <t>CATMAT -434476- CAPELA DE EXAUSTÃO DE GASES TÓXICOS CONSTITUÍDA EM FIBRA DE VIDRO. PORTA FRONTAL EM ACRÍLICO TRANSPARENTE COM DESLOCAMENTO VERTICAL. EXAUSTOR DO TIPO CENTRÍFUGO COM MOTOR BLINDADO, CARACOL EM FIBRA DE VIDRO VENTOINHA EM PLÁSTICO DE ENGENHARIA. INERTE AOS GASES E VAPORES PRODUZIDOS PELA MAIORIA DAS REAÇÕES AGRESSIVAS SEM ALTERAR A SUA ESTRUTURA. DIMENSÕES(CM): L 150 X P 80 X H 130; DUTOS DE EXASTÃO EM PVC: 200mm DE DIÂMETRO EXASTOR CENTRÍFUGO COM MOTOR 1/2 CV; CAPACIDADE DE EXAUSTÃO: 60m³/MIN; LUMINÁRIA: ISOLADA IP44 COM LÂMPADA INCANDESCENTE BASE E-27 POTÊNCIA (W) 475; VOLTAGEM 220V; PERMITE USO DA CHAPA AQUECEDORA; BICO PARA ENTRADA DE LÍQUIDOS E GASES: 2 EM LATÃO DE 1/2" COM REGISTRO. TENSÃO 220V</t>
  </si>
  <si>
    <t>CAPELA DE EXAUSTÃO 150 X 80 X 130 CM</t>
  </si>
  <si>
    <t>CATMAT -424854- Estrutura construída em fibra de vidro - espessura de 3 - 0 mm Porta de Acrílico - exaustor centrífugo - com lâmpada incandescente ou fluorescente 220 V - 68 x 77 x 58cm, garantia mínima de 12 meses.</t>
  </si>
  <si>
    <t>CAPELA FIBRA DE VIDRO 68X77X58 CM</t>
  </si>
  <si>
    <t>Raíssa</t>
  </si>
  <si>
    <t>CATMAT -418925- Centrífuga utilizada para a separação de fases com diferentes densidades em substâncias líquidas em rotina laboratorial. Capacidade do Motor: 12 tubos 15ml – Características:  *Os tubos a serem utilizados nas caçapas tem que ter no máximo ø 17.5mm (Diâmatro) x 105mm (Altura); Controle de Velocidade até 4.000 RPM; Controle de tempo com timer mecânico de 0 a 30 min; Chave liga/desliga ; Chave de segurança na tampa que não permite o seu funcionamento quando a tampa estiver aberta; Força Centrífuga (RCF) 3130G; Rotor de ângulo fixo (45°); Gabinete em chapa de aço com pintura eletrostática; Motor com escovas (carvão). Dimensões aproximadas: 310x340x265mm Voltagem: 220V ou bivolt. Garantia: 12 meses para defeitos de fabricação</t>
  </si>
  <si>
    <t>CENTRÍFUGA 12 TUBOS  15 ML</t>
  </si>
  <si>
    <t>https://www.7lab.com.br/equipamentos/centrifugas/centrifuga-clinica-prp-prf-sorologia-80-2b-analogica-12-x-15-ml-4000-rpm?parceiro=5060&amp;variant_id=75&amp;campaignid=10948323807&amp;adgroupid=107551945356&amp;keyword=&amp;network=u&amp;utm_medium=cpc&amp;gclid=CjwKCAiAyPyQBhB6EiwAFUuakhIzCO_G-wrzFxjyXK7XghtKgEfEKvTUjojhczRXVa5DAAIB8OFaeRoC5NsQAvD_BwE</t>
  </si>
  <si>
    <t>https://www.rmdistribuidorasc.com.br/MLB-2121895083-centrifuga-80-2b-12-tubos-de-ate-15-ml-220v-_JM?utm_source=google&amp;utm_medium=cpc&amp;utm_campaign=darwin_ss</t>
  </si>
  <si>
    <t>https://www.rhosse.com.br/centrifuga-centribio-para-rotina-laboratorial-capacidade-12-tubos-15ml-220v/p?gclid=CjwKCAiAyPyQBhB6EiwAFUuaktEqQnhwFn5HiWpGqEGKie-RFobejx5DcR9WoNdljgCtnI9cCkINqBoC8IEQAvD_BwE</t>
  </si>
  <si>
    <t>CATMAT -411577- Centrífuga - tipo - para tubos - ajuste - digital - microprocessada - volume - até 100 ml - capacidade - até 28 unidades - rotação - até 5000 rpm - temperatura - controle temperatura até 40 ºc adaptadores tubos 10 - 15 - 50 - 100 ml, garantia mínima 12 meses.</t>
  </si>
  <si>
    <t>CENTRÍFUGA 28 TUBOS REFRIGERADA</t>
  </si>
  <si>
    <t>CATMAT -415976- CENTRÍFUGA, TIPO: PARA TUBOS E MICROPLACAS, AJUSTE: AJUSTE DIGITAL, C, PAINEL DE CONTROLE, PROGRAMÁVEL, VOLUME: 6000 ML, CAPACIDADE: 12 UNIDADES, ROTAÇÃO:  30.000 RPM, TEMPERATURA: CONTROLE TEMPERATURA ATÉ 40 °C, TEMPORIZAÇÃO: TEMPORIZADOR ATÉ 99 H, ADICIONAL: SEGURANÇA TAMPA ABERTA, ALARME DESBALANCEAMENTO, GARANTIA MÍNIMA DE 12 MESES.</t>
  </si>
  <si>
    <t>CENTRÍFUGA PARA TUBOS E MICROPLACAS,  VOLUME:  6000 ML,  12 UNIDADES,  30.000 RPM</t>
  </si>
  <si>
    <t>CATMAT -440324- Chapa aquecedora plataforma com agitação, material plataforma alumínio injetado c/ resistência blindada,  temperatura operação máxima 350 ºc, voltagem 220 ºc, características adicionais forma cilíndrica, potência 215 W, acabamento superficial pintura eletrostática, diâmetro 13cm, altura 12cm, garantia mínima 12 meses.</t>
  </si>
  <si>
    <t>CHAPA AQUECEDORA PLATAFORMA COM AGITAÇÃO</t>
  </si>
  <si>
    <t>CATMAT -443713- CHUVEIRO E LAVA-OLHOS; ESTRUTURA EM FERRO GALVANIZADO DE 1 , COM PINTURA EM EPÓXI NA COR VERDE; BACIA E CRIVO (DUCHA) EM AÇO INOX; ACIONAMENTO MANUAL; ACOMPANHA PLACA SINALIZADORA EM PVC; MONTAGEM FIXADA DIRETAMENTE NO CHÃO; CONEXÃO DE ENTRADA 3/4 , 1 , 1.1/4 OU 1.1/2 BSP/NPT; LAVA-OLHOS COM FILTRO DE REGULAGEM DE VAZÃO. A TAMPA DE PROTEÇÃO É AUTOMATICAMENTE ABERTA COM O ACIONAMENTO MANUAL ATRAVÉS DA PLAQUETA EMPURRE. FABRICADO CONFORME NORMA ANSI Z358.</t>
  </si>
  <si>
    <t xml:space="preserve"> CHUVEIRO E LAVA-OLHOS</t>
  </si>
  <si>
    <t>https://www.lojadomecanico.com.br/produto/236065/49/598/Chuveiro-de-Emergencia-e-Lava-Olhos---HM-010-GALV-34/153/?utm_source=googleshopping&amp;utm_campaign=xmlshopping&amp;utm_medium=cpc&amp;utm_content=236065&amp;gclid=CjwKCAiAyPyQBhB6EiwAFUuakrTxaVFpNZBdPDoDqbeJrbsaSDOA-r-fTUQghLj4HZbJCk4YkI3mghoC9k8QAvD_BwE</t>
  </si>
  <si>
    <t>https://www.netsuprimentos.com.br/chuveiro-lava-olhos-kit-abs-haws-avlis-6109/p?idsku=6340&amp;gclid=CjwKCAiAyPyQBhB6EiwAFUuaknL-3vr4UexOb_U_UUjwo_YLGc-0sMcsUivaDqd12pmYh-BAHatGMxoCA-0QAvD_BwE</t>
  </si>
  <si>
    <t>https://lojazeusdobrasil.com.br/produtos/detalhes/chuveiro-de-emergencia-com-lava-olhos/?gclid=CjwKCAiAyPyQBhB6EiwAFUuakp4RUtb8YSwCYSpcCf4Q-WP4d9VNCMxsIukgy2X-Yi_8q4O566BxphoC8FkQAvD_BwE</t>
  </si>
  <si>
    <t>CATMAT -109665- CONDUTIVÍMETRO DE BANCADA ESPECIFICAÇÕES: FAIXA DE CONDUTIVIDADE: 0,00 MS/CM – 100 MS/CM. FAIXA DE MEDIÇÃO TDS: 0 – 1000MG/L. FAIXA DE MEDIÇÃO TEMPERATURA: 0.0 – 60.0;. ALIMENTAÇÃO: 220 V. ACOMPANHA: 1 – ELETRODO DE CONDUTIVIDADE DE CONSTANTE K=1; 1 – SUPORTE DE ELETRODO E SENSOR DE TEMPERATURA. GARANTIA MÍNIMA DE 12 MESES.</t>
  </si>
  <si>
    <t>CONDUTIVÍMETRO DE BANCADA 0 A 100 MS/CM</t>
  </si>
  <si>
    <t>https://www.dsyslab.com.br/equipamentos/condutivimetros/condutivimetro-de-bancada-0-a-100-scm-0-5-com-funcao-tds-satra</t>
  </si>
  <si>
    <t>https://www.lojaprolab.com.br/condutivimetro-de-bancada-faixa-de-0-001-a-200-0-ms-cm-com-compensacao-automatica-de-temperatura-80309?utm_source=google&amp;utm_medium=feed&amp;utm_campaign=shopping</t>
  </si>
  <si>
    <t>https://www.glasslab.com.br/equipamentos/medidor-de-condutividade-de-bancada-com-compensacao-automatica-de-temperatura-bivolt-ec150?parceiro=6858</t>
  </si>
  <si>
    <t>CATMAT -449489- CONJUNTO PARA ESTUDO DA TERMODINÂMICA . APLICAÇÃO: DESTINADO AO ESTUDO DA TERMODINÂMICA E CINÉTICA DOS GASES. PROMOVE MEDIDAS DE TEMPERATURA, TROCAS DE CALOR, EXPANSÕES TÉRMICAS, ABSORÇÃO E TRANSMISSÃO DE RADIAÇÃO TÉRMICA, PRESSÃO DE VAPOR, GRAU DE ISOLAMENTO TÉRMICO, ESTÁTICA DOS FLUIDOS, COMPORTAMENTO DOS GASES (V, P, T), DILATAÇÃO LINEAR E VOLUMÉTRICA ETC. CARACTERÍSTICAS: DEVE CONTER: MANÔMETROS, BARÔMETROS, GERADOR ELÉTRICO DE VAPOR COM CONTROLE DE POTÊNCIA, SOFTWARE PARA AQUISIÇÃO DE DADOS, INTERFACE PARA MONITORAMENTO EM COMPUTADOR, SENSOR DE TEMPERATURA, CANECAS TÉRMICAS, CABOS, RESERVATÓRIOS, CALORÍMETROS, CORPOS DE PROVA DE MATERIAIS DIVERSOS, CHAVE MULTIUSO, TRANSDUTOR ELETROMAGNÉTICO, TERMOPAR, FONTES DE AQUECIMENTO, HASTES METÁLICAS PARA MEDIDA DE COEFICIENTE DE DILATAÇÃO, VIDRARIAS, TERMOSCÓPIO, TERMÔMETRO DE MEDIDA DE TEMPERATURA POR RADIAÇÃO INFRAVERMELHO ETC. DEVE FAZER PARTE DO CONJUNTO, LIVROS COM INSTRUÇÕES TÉCNICAS, SUGESTÕES DETALHADAS DE EXPERIMENTOS COM HABILIDADES E COMPETÊNCIAS SEGUNDO O PARÂMETRO CURRICULAR NACIONAL (PCN), EM PORTUGUÊS PARA PROFESSORES E ALUNOS. FINALIDADE: AULAS PRÁTICAS DE FÍSICA.</t>
  </si>
  <si>
    <t xml:space="preserve"> TERMODINÂMICA E CINÉTICA DOS GASES</t>
  </si>
  <si>
    <t>CATMAT -442994- DATALOGGER DE TEMPERATURA E UMIDADE À PROVA D' ÁGUA INS-1330 COM CERTIFICADO DE CALIBRAÇÃO</t>
  </si>
  <si>
    <t>DATALOGGER DE TEMPERATURA E UMIDADE À PROVA D' ÁGUA</t>
  </si>
  <si>
    <t>CATMAT -141160- DECIBELÍMETRO DIGITAL PORTÁTIL; UTILIZADO PARA MEDIR NÍVEIS DE INTENSIDADE DE RUÍDOS NO AMBIENTE, CONFORME OS PADRÕES DE SEGURANÇA VIGENTES. DIGITAL COM LEQ ITDEC-4020 . DECIBELÍMETRO, RESOLUÇÃO SOM 0,10 DB, FAIXA MEDIÇÃO 30 A 130 DB, FAIXA FREQÜÊNCIA 31,50 HZ A 8 KHZ, ALTURA 256 MM, LARGURA 80 MM, PROFUNDIDADE 38 MM,TIPO VISOR CRISTAL LÍQUIDO, TIPO MICROFONE ELETRETO 6 MM, TIPO MUDANÇA ESCALA AUTOMÁTICA, TIPO ALIMENTAÇÃO BATERIA, VOLTAGEM BATERIA 9 V, PESO 275 G, TEMPERATURA OPERAÇÃO 0 A 40 ¨C, TEMPERATURA CONSERVAÇÃO-10 A 60 ¨C, PRECISÃO +- 1,50 DB, APLICAÇÃO MEDIÇÃO NÍVEL RUÍDO, NORMAS TÉCNICAS IEC 651 TIPO 2 E ANSI S1.4 TIPO 2, CARACTERÍSTICAS ADICIONAIS FILTRO ABSORÇÃO RUÍDO FUNDO/ INDICAÇÃO BATERIA ; GARANTIA MÍNIMA 12 MESES.</t>
  </si>
  <si>
    <t>DECIBELÍMETRO DIGITAL PORTÁTIL 130DB</t>
  </si>
  <si>
    <t>a</t>
  </si>
  <si>
    <t>CATMAT -150951- Deionizador hermético vazão mínima 20 L/h: Resina de troca iônica de fácil instalação e manuseio. construído em polipropileno. Eletrólitos totais dissolvidos &lt; 1 ppm. Garantia mínimia de 12 meses.</t>
  </si>
  <si>
    <t>DEIONIZADOR HERMETICO 20 L/H</t>
  </si>
  <si>
    <t>https://www.didaticasp.com.br/deionizador-hermetico-12-a-20-lh</t>
  </si>
  <si>
    <t>https://www.labbenfer.com.br/index.php?route=product/product&amp;product_id=567</t>
  </si>
  <si>
    <t>https://www.metaquimica.com/deionizador-de-agua-hermetico-capacidade-20l-h.html</t>
  </si>
  <si>
    <t>CATMAT -441546- Destilador de água de bancada. Capacidade de reservatório de água: 3,8 litros. Capacidade de reservatório de água comum: 4 litros. Duração do ciclo completo: 06 a 08 horas. Peso liquido: 3,4Kg. Dimensões (cm): 27 (largura) x 33 (altura) x 27,6 (profundidade). Voltagem:  220 V. Frequência: 60 Hz. Potência: 600 Watts. Temperatura de trabalho adequada: 15° C a 40 ° C, garantia mínima de 12 meses.</t>
  </si>
  <si>
    <t>DESTILADOR DE ÁGUA DE BANCADA 4L</t>
  </si>
  <si>
    <t>https://www.dentalcremer.com.br/destilador-de-agua-cristofoli-dc12612.html?gclid=Cj0KCQiA64GRBhCZARIsAHOLriL1ze7cnD6dp9KAzRHzUW5n7L9vIQBp4rlSEYYj5Gqr8Gqo1EvkivkaAtIpEALw_wcB</t>
  </si>
  <si>
    <t>https://magazinemedica.com.br/produtos/visualiza/sku/16183/?gclid=Cj0KCQiA64GRBhCZARIsAHOLriJTiGNr7gLN5FnqN8PMpyr_fwoERHPEcGhKQucDNMtuHLUR4sAbBjYaArSREALw_wcB</t>
  </si>
  <si>
    <t>https://www.dentalspeed.com/familia/destilador-de-agua-cristofoli?gclid=Cj0KCQiA64GRBhCZARIsAHOLriKUM1-iUN5WjSUa41Itb9Bsh_0vPAlOWIQp1sQXRSVf_egCq3-VYWYaAklOEALw_wcB</t>
  </si>
  <si>
    <t>CATMAT -441546- DESTILADOR DE ÁGUA, TIPO PILSEN, EM AÇO INOX, COM CAPACIDADE PARA 10 LITROS/HORA E DESLIGAME
NTO AUTOMÁTICO POR FALTA DE ÁGUA. MANUAL DE INSTRUÇÕES EM PORTUGUÊS OU INGLÊS; GARANTIA MÍNIMA DO FORNE
CEDOR DE 12 (DOZE) MESES.</t>
  </si>
  <si>
    <t>DESTILADOR DE ÁGUA, TIPO PILSEN, EM AÇO INOX, COM CAPACIDADE PARA 10 LITROS</t>
  </si>
  <si>
    <t>https://www.7lab.com.br/equipamentos-para-laboratorio/destilador-de-agua/destilador-de-agua-tipo-pilsen-7lab-10-litroshora-220v?parceiro=5060&amp;variant_id=311&amp;campaignid=10948323807&amp;adgroupid=107551945356&amp;keyword=&amp;network=u&amp;utm_medium=cpc&amp;gclid=Cj0KCQiA64GRBhCZARIsAHOLriJsqgAUlmU2zdhHPZrbrQVHgOhHbcofG1aTgY3ukcYWV22J1OCzM8caAk5gEALw_wcB</t>
  </si>
  <si>
    <t>https://www.lojaprolab.com.br/destilador-de-agua-pilsen-10lts-hora-totalmente-em-aco-inox-marte-80339?utm_source=google&amp;utm_medium=feed&amp;utm_campaign=shopping</t>
  </si>
  <si>
    <t>https://www.generalmed.com.br/loja/produto.php?loja=371454&amp;IdProd=2974&amp;parceiro=3060&amp;variant_id=1086</t>
  </si>
  <si>
    <t>CATMAT -443711- Destilador de nitrogênio, material caldeira: aço inoxidável, material caixa: estrutura e aço inox 304, tensão: 220 v, características adicionais: princípio kjeldahl, vidraria borossilicato, condensador, potência: 1500 w. Garantia mínima de 12 meses.</t>
  </si>
  <si>
    <t>DESTILADOR DE NITROGÊNIO KJELDAHL</t>
  </si>
  <si>
    <t>Sivaldo/Ándre</t>
  </si>
  <si>
    <t>https://www.cienlab.com.br/destilador-de-nitrogenio-e-proteinas.html</t>
  </si>
  <si>
    <t>CATMAT -478817- Equipamento laboratório, tipo: dispensador de reagentes, ajuste: ajuste mecânico, característica adicional: dispensa 1-10 ml, componentes: com adaptadores</t>
  </si>
  <si>
    <t>DISPENSADOR DE REAGENTES,  10 ML</t>
  </si>
  <si>
    <t>https://www.cheeselab.com.br/dosador-peguepet-sem-frasco-1---10ml/p?idsku=245&amp;gclid=Cj0KCQiA64GRBhCZARIsAHOLriIj8JB93qIyqcYvxgbQbFBi6gxHPbHoYbWY254AEIlQHuF6oZx3mCoaAsTlEALw_wcB</t>
  </si>
  <si>
    <t>https://www.lojasynth.com/acessorios-gerais/dispensadores-dosadores/dispensador-dosador-de-liquidos?parceiro=2827&amp;variant_id=305676</t>
  </si>
  <si>
    <t>https://www.prismalab.com.br/equipamentos/dosadores-de-liquidos/dispensador-de-volumes-manual-basic-1-10ml-k3-110-olen?parceiro=1805&amp;gclid=Cj0KCQiA64GRBhCZARIsAHOLriLhtRWvWGFYkKoMD0Zr4XAepPZrAU85b1bM7Vnx03mgJOK-t10LH0saAiLoEALw_wcB</t>
  </si>
  <si>
    <t>CATMAT -467605- Drone Multirotor (quadricoptero) com os seguintes itens: - sensor de impacto; - câmera com sensor de 1 polegada, resolução de no mínimo 20 MP e capacidade para filmar em 4K; - controle remoto; - 02 baterias; - carregador de bateria; - manual; - cabo USB OTG; - módulo GPS acoplado; - maleta para transporte; - 04 pares de hélices.</t>
  </si>
  <si>
    <t>DRONE MULTIROTOR (QUADRICOPTERO)</t>
  </si>
  <si>
    <t>CATMAT -361294- EBULIDOR/AQUECEDOR/ MERGULHÃO PORTÁTIL, CORPO EM ALUMÍNIO, RESISTÊNCIA BLINDADA EM ALUMÍNIO, CABO EM PVC RESISTENTE A ALTA TEMPERATURA, PROTEÇÃO TOTAL CONTRA CHOQUES, POTÊNCIA 1000W, TENSÃO 220V, BASE EM ESPIRAL, CERTIFICADO PELO INMETRO. MANUAL DE INSTRUÇÕES EM PORTUGUÊS OU INGLÊS; GARANTIA MÍNIMA DO FORNECEDOR DE 12 (DOZE) MESES.</t>
  </si>
  <si>
    <t>EBULIDOR DE ÁGUA</t>
  </si>
  <si>
    <t>https://www.produtosfazendeiro.com.br/MLB-1681125883-ebulidor-eletrico-curto-1000w-ferve-agua-rapido-220v-_JM?gclid=CjwKCAiAyPyQBhB6EiwAFUuakm5daSDx3vrNoGA2YdmHnkdw6p6wNkgdzeu-V3YEjzcgavkmSCzMbBoCSvwQAvD_BwE</t>
  </si>
  <si>
    <t>https://www.lojadomecanico.com.br/produto/222735/70/889/Ebulidor-Eletrico-Rabo-Quente-Ferve-Agua-Rapido-Cotherm/153/?utm_source=googleshopping&amp;utm_campaign=xmlshopping&amp;utm_medium=cpc&amp;utm_content=222735</t>
  </si>
  <si>
    <t>https://www.eletrorastro.com.br/produto/ebulidor-mergulhao-luxo-lx-29cm-grande-1000w-220v-cherubino-83065?utm_source=google&amp;utm_medium=cpc&amp;utm_campaign=&amp;gclid=CjwKCAiAyPyQBhB6EiwAFUuakneTOpzrGXmGFl2cb5anpTXquRf8MphlWPE6nV9DBtNtVC7W9IBkMxoCb4sQAvD_BwE</t>
  </si>
  <si>
    <t>CATMAT -444399- ESPECTROFOTÔMETRO, TIPO: MONOFEIXE UV-VIS, TENSÃO: AUTOMÁTICA 110/220 V, FAIXA MEDIÇÃO: 190 A 1100 NM, COMPONENTES: 2 CUBETAS EM VIDRO, 2 CUBETAS EM QUARTZO, CABOS RS232/USB, MANUAL DE INSTRUÇÕES E SOFTWARE, CAMINHO ÓPTICO: 10MM, CARACTERÍSTICAS ADICIONAIS: SISTEMA ÓPTICO DE FEIXE ÚNICO, REDE DE 1200 LINHAS/MM, DETECTOR: FOTODIODO DE SILÍCIO, FAIXA DA ABSORBÂNCIA: - 0,3 - 3,0 A; EXATIDÃO DA ABSORBÂNCIA: ±0,002 A/H A 500 NM, EXATIDÃO FOTOMÉTRICA: ±0,5 % T, FAIXA FOTOMÉTRICA: 0 - 200 % T, EXATIDÃO DO COMPRIMENTO DE ONDA: ±2 NM, FAIXA DO COMPRIMENTO DE ONDA: 190 - 1100 NM, REPETIBILIDADE DO COMPRIMENTO DE ONDA: 1,0 NM, LUZ DIFUSA: 0,15 % T A 500NM, LARGURA DA BANDA ESPECTRAL (BANDA DE PASSAGEM): 2 NM, FONTE DE LUZ: TUNGSTÊNIO E DEUTÉRIO, SAÍDA DE DADOS: USB.</t>
  </si>
  <si>
    <t>ESPECTROFOTÔMETRO MONOFEIXE UV-VIS,  FAIXA MEDIÇÃO: 190 A 1100 NM</t>
  </si>
  <si>
    <t>https://www.glasslab.com.br/equipamentos/espectrofotometro-uv-vis-190-1000nm-mono-feixe-com-software-de-varredura-uv-m51-bel?parceiro=6858</t>
  </si>
  <si>
    <t>https://www.laderquimica.com.br/espectrofotometro-uv-visivel-faixa-190-1100-nm-bivolt-kasvi?utm_source=Site&amp;utm_medium=GoogleMerchant&amp;utm_campaign=GoogleMerchant</t>
  </si>
  <si>
    <t>https://inovacentermed.com.br/item/espectrofotometro-%252d-digital-uv%252dvisivel-faixa-190%252d1000nm-com-varredura.html</t>
  </si>
  <si>
    <t>CATMAT -253722- Espectrofotômetro, tipo: digital monofeixe, tensão: 220 v, faixa medição: 320 a 1000 nm, grade de difração: 1200 linhas,aplicação: análise química, características adicionais: zéro automático, faixa de absorbância mínima 0 - 2 A, Carrossel manual: 4 cubetas de 10 mm;. Acompanha 4 cubetas de vidro de 10 mm, manual em português e soltware. Garantia mínima de 12 meses.</t>
  </si>
  <si>
    <t>ESPECTROFOTÔMETRO UV-VISÍVEL FAIXA 320 A 1000 NM MONOFEIXE</t>
  </si>
  <si>
    <t>CATMAT -150938- ESTAÇÃO METEOROLÓGICA WIRELESS - PORTA USB PARA COMUNICAÇÃO COM O PC, SOFTWARE DE TRANSFERÊNCIA DE DADOS METEOROLÓGICOS PARA O COMPUTADOR, POSSUI UNIDADE PRINCIPAL QUE CENTRALIZA TODAS AS INFORMAÇÕES, ALCANCE DE 100 M, POSSUI FUNÇÕES/MEDIDORES DE TEMPERATURA, PONTO DE ORVALHO, UMIDADE, DIREÇÃO E VELOCIDADE DO VENTO, PRECIPITAÇÃO E PRESSÃO ATMOSFÉRICA, ACOMPANHA: RECEPTOR, SENSORES EXTERNO, CABO DE CONEXÃO COM O PC, SOFTWARE, BATERIAS/PILHAS E MANUAL DE INSTRUÇÕES EM PORTUGUÊS. GARANTIA MÍNIMA 12 MESES.</t>
  </si>
  <si>
    <t>ESTAÇÃO METEOROLÓGICA WIRELESS PORTÁTIL</t>
  </si>
  <si>
    <t>CATMAT -102687- Estação total de topografia, estação total de topografia ,precisão angular de 5” ou superior, precisão linear de 1,5 + 2 ppm ou superior, leitura sem prisma, com bastão de altura regulável até 2,60 m ou superior, prisma e tripé topográfico</t>
  </si>
  <si>
    <t>ESTACAO TOTAL DE TOPOGRAFIA, ESTACAO TOTAL DE TOPOGRAFIA ,PRECISÃO ANGULAR DE 5” OU SUPERIOR</t>
  </si>
  <si>
    <t>CATMAT -150171- ESTADIÔMETRO PORTÁTIL COM APOIO PARA O CHÃO (TRIPÉ OU BASE); CONFECCIONADO EM ALUMÍNIO; ESCALA DE MEDIÇÃO EM MILÍMETROS; FAIXA DE MEDIÇÃO ENTRE APROXIMADAMENTE 20 E 210 CM; TOLERÂNCIA: ± 2 MM PARA 204 CM; LANÇA DE MENSURAÇÃO DOBRÁVEL; ACOMPANHA BOLSA PARA TRANSPORTE COM ALÇA; ASSISTÊNCIA TÉCNICA ENQUANTO DURAR A GARANTIA; GARANTIA MÍNIMA DE 12 MESES; MANUAL EM PORTUGUÊS.</t>
  </si>
  <si>
    <t>ESTADIÔMETRO PORTÁTIL COM APOIO PARA O CHÃO</t>
  </si>
  <si>
    <t>https://www.amazon.com.br/Estadi%C3%B4metro-Antrop%C3%B4metro-Vertical-Port%C3%A1til-Dobr%C3%A1vel/dp/B09M1L96JK/ref=asc_df_B09M1L96JK/?tag=googleshopp00-20&amp;linkCode=df0&amp;hvadid=400391142657&amp;hvpos=&amp;hvnetw=g&amp;hvrand=3994410668180576929&amp;hvpone=&amp;hvptwo=&amp;hvqmt=&amp;hvdev=c&amp;hvdvcmdl=&amp;hvlocint=&amp;hvlocphy=1031439&amp;hvtargid=pla-1598026669819&amp;psc=1</t>
  </si>
  <si>
    <t>https://www.sanny.com.br/estadiometro-portatil-personal-caprice-sanny-es2060?parceiro=2734</t>
  </si>
  <si>
    <t>https://www.saudeshop.com.br/avaliacao-fisicanutricao/estadiometro-personal-caprice-portatil-2060-sanny?parceiro=9940</t>
  </si>
  <si>
    <t xml:space="preserve">CATMAT -414630- ESTUFA LABORATÓRIO, MATERIAL : GABINETE AÇO INOX, AJUSTE: AJUSTE MECÂNICO,BOTÃO CONTROLE TEMPERATURA, CAPACIDADE MÍNIMA: 100 L, TEMPERATURA: ATÉ 200 °C, COMPONENTES: C, ATÉ 2 BANDEJAS, ADICIONAL: C, VEDAÇÃO.  MANUAL DE INSTRUÇÕES EM PORTUGUÊS OU INGLÊS; ALIMENTAÇÃO: 220 V OU BIVOLT AUTOMÁTICA; GARANTIA MÍNIMA DO FORNECEDOR DE 12 (DOZE) MESES. </t>
  </si>
  <si>
    <t>ESTUFA LABORATÓRIO 100 LITROS</t>
  </si>
  <si>
    <t>https://www.cienlab.com.br/estufa-de-esterilizacao-e-secagem-digital-100-litros.html</t>
  </si>
  <si>
    <t>CATMAT -414629- ESTUFA LABORATÓRIO, MATERIAL* GABINETE AÇO INOX, AJUSTE AJUSTE DIGITAL, COM PAINEL DE CONTROLE, PROGRAMÁVEL, CAPACIDADE CERCA DE 20 L, TEMPERATURA ATÉ 40 ºC, COMPONENTES COM ATÉ 2 BANDEJAS, PORTA VIDRO INTERNA, ADICIONAL C/ VEDAÇÃO. TENSAO 220V. GARANTIA MÍNIMA DE 12 MESES</t>
  </si>
  <si>
    <t>ESTUFA LABORATÓRIO 20L</t>
  </si>
  <si>
    <t>.CATMAT -416820- EVAPORADOR ROTATIVO À VÁCUO, AJUSTE AJUSTE DIGITAL, C/ PAINEL DE CONTROLE, CAPACIDADE ATÉ 10, ROTAÇÃO ATÉ 250, TEMPERATURA CONTROLE DE TEMPERATURA ATÉ 200, COMPONENTES BALÕES 1000 ML, COM CONDENSADOR, CARACTERÍSTICA ADICIONAL ARTICULADO. MANUAL EM PORTUGUÊS. TENSÃO 220V OU BIVOLT. GARANTIA DE NO MÍNIMO 12 MESES.</t>
  </si>
  <si>
    <t>EVAPORADOR ROTATIVO À VÁCUO</t>
  </si>
  <si>
    <t>https://www.glasslab.com.br/equipamentos/evaporador-rotativo-rotaevaporador-vertical-totalmente-digital-balao-ate-1-litro?parceiro=6858</t>
  </si>
  <si>
    <t>https://www.7lab.com.br/equipamentos-para-laboratorio/rotaevaporador/evaporador-rotativo-rotaevaporador-gehaka-rd-180?parceiro=5060&amp;variant_id=139&amp;campaignid=10948323807&amp;adgroupid=107551945356&amp;keyword=&amp;network=u&amp;utm_medium=cpc&amp;gclid=Cj0KCQiA64GRBhCZARIsAHOLriINI6ZR4Zf_AOYhqeXk3YHRRuswHnw3gRlKPkPIQ5uD-F6T68Xx4BMaAt0OEALw_wcB</t>
  </si>
  <si>
    <t>https://www.marcamedica.com.br/rotoevaporador-evaporador-rotativo-fisatom-802?utm_source=googleshopping&amp;utm_medium=cpc&amp;utm_campaign=shopping&amp;gclid=Cj0KCQiA64GRBhCZARIsAHOLriLR_3CYx_rO6ROBX93ymdTrt6YO0AHjF8BfdjYaLlzaOVFQWJeTwaAaAhhAEALw_wcB</t>
  </si>
  <si>
    <t>CATMAT -150721- EXAUSTOR INDUSTRIAL TIPO CENTRÍFUGO Exaustor para uso em salas de criação de animais de laboratório. Deve possuir a possibilidade de instalação fora do laboratório com suporte para fixação externa tipo "L" em cantoneira de ferro (fornecido junto ao equipamento); deve acompanhar o produto duas reduções de 150mm para 100mm;  04 parafusos sextavados M10 X 200 rosca total inox, com 04 porcas inox M10, 04 arruelas lisas M10 e 04 buchas S10; "Chave de partida direta trifásica, contactor eletromecânico e programador digital (temporizador) com especificações adequadas ao funcionamento do motor do exaustor. Potência: 5 HP; Tensão:  380V~ 60Hz trifásico; Rotação: 3515 RPM; Mancais: rolamento; Material turbina: alumínio fundido; Tipo de pás turbina: reta; Vazão: mínima 66 m³/min; Pressão: mínima 250 mmca; Ruído: máximo 101 dBA; Carcaça: Chapa aço; Motor  proteção IP55; Acabamento: pintura eletrostática cor preto epóxi;</t>
  </si>
  <si>
    <t>EXAUSTOR INDUSTRIAL TIPO CENTRÍFOGO; EXAUSTOR PARA USO EM SALAS DE CRIAÇÃO DE ANIMAIS DE LABORATÓRIO.</t>
  </si>
  <si>
    <t>Elisângela</t>
  </si>
  <si>
    <t>CATMAT -294870- Fonte de alimentação simétrica regulável/ajustável com duas saídas variáveis e uma saída fixa / Alimentação de entrada: 110/220Vac +/-10%, 50/60Hz / Consumo máximo aproximado: 380W / Características da saída fixa: 5V/3A, com precisão mínima de +/-3% / Características das saídas variáveis: 0~30V / 0~3A, com proteção de sobrecarga / Regulação de carga em tensão: &lt;= 1x10^(-4) + 2mV / Regulação de carga em corrente: &lt;=2x10^(-3) + 6mA / Ripple e Ruído (tensão/corrente): 0,5mV/3mA RMS / Características do mostrador: digital quadruplo de 3 dígitos, com precisão básica mínima de +/-1% da leitura, e deve possuir leds indicadores para o modo tensão contínua (CV) e corrente contínua (CC) / Características adicionais: resfriamento por ventilação forçada / possibilidade de operação nos modos simples/paralelo/série/simétrica / Garantia: mínima de 1 ano, com laboratório de reparo do próprio fabricante em território nacional, comprovada por documento original do próprio fabricante que deve acompanhar o produto. Similar a Minipa MPC-3003.</t>
  </si>
  <si>
    <t>FONTE DE ALIMENTAÇÃO SIMÉTRICA REGULÁVEL, 0~30V/0~3A, COM SAÍDA FIXA 5V/3A</t>
  </si>
  <si>
    <t>CATMAT -477062- Forno mufla, temperatura máxima: 1.200 °c, largura: 200 mm, altura: 200 mm, profundidade: 400 mm, volume: 16 l, aplicação: tratamento térmico. Garantia mínima de 12 meses.</t>
  </si>
  <si>
    <t>FORNO MUFLA 16 L</t>
  </si>
  <si>
    <t>https://www.7lab.com.br/equipamentos-para-laboratorio/forno-mufla/forno-mufla-digital-7lab-16-l-100-a-1-200oc?parceiro=5060&amp;variant_id=293&amp;campaignid=10948323807&amp;adgroupid=107551945356&amp;keyword=&amp;network=u&amp;utm_medium=cpc&amp;gclid=Cj0KCQiA95aRBhCsARIsAC2xvfyekgQuKdlmiFbOOs5-prsUWBZN8SK_UmCDl6QyCigTTk1dW15GoxsaAjZDEALw_wcB</t>
  </si>
  <si>
    <t>https://www.glasslab.com.br/equipamentos/forno-mufla-com-rampas-e-patamares-temperaturas-de-100-a-1-200oc?parceiro=6858&amp;variant_id=5033&amp;gclid=Cj0KCQiA95aRBhCsARIsAC2xvfx41CEIpzfBMfwQ8CkoT6qKHexOPP9ryTVZXMrHT6hOxjxm-Aa8TYwaAuJVEALw_wcB</t>
  </si>
  <si>
    <t>https://www.lojaprolab.com.br/forno-mufla-16-litros-80898?utm_source=google&amp;utm_medium=feed&amp;utm_campaign=shopping</t>
  </si>
  <si>
    <t>CATMAT -43109- Fotômetro de chama para análises de sódio, potássio desligamento automático da chama no caso de falha de energia, indicador de pressão, atomizador resistente a amostras quimicamente agressivas, sistema de ignição automática para acendimento com compressor de ar incluso. Deve acompanhar válvulas e conexões e tubos conectores pala instalação do equipamento e do gás glp. Faixa de leitura Na, K: 0 a 100 ppm e/ou 0 a 20 ppm. Manual em português. Garantia de no mínimo 12 meses.</t>
  </si>
  <si>
    <t>FOTÔMETRO DE CHAMA PARA SÓDIO E POTÁSSIO</t>
  </si>
  <si>
    <t>CATMAT -42714- Gerador de funções ondas arbitrárias 5mhz – usb. Canal de saída: 1 canal; faixa de frequências: 1uhz ~5mhz; resolução vertical: 14 bits; formas de onda: senoidal, quadrada, rampa, pulsação e ruído; forma de onda arbitrária definida pelo usuário. Display: lcd 4" (480x320 pix) tft. Frequência amostral: 125 msa/s. Saída: 1mvpp a 12,5vpp em 50 ohms (25vpp em alta impedância). Impedância de saída: 50 ohms. Demonstra a forma de onda gerada no display. Tecnologia dds / comunicação usb.  Itens inclusos: 1 Cabo USB; 1 CD Software (PC Link Application Software); 1 Cabo BNC/Q9.Garantia mínima de dois anos com laboratório de reparo do próprio fabricante em território nacional, comprovada por documento original do próprio fabricante</t>
  </si>
  <si>
    <t>GERADOR DE FUNÇÕES ONDAS ARBITRÁRIAS 5MHZ</t>
  </si>
  <si>
    <t>CATMAT -108774- GPS PORTÁTIL RESISTENTE COM CAPACIDADES MELHORADAS. MAPA DE BASE MUNDIAL. VISOR MONOCROMÁTICO DE 2,2"", DE LEITURA FÁCIL EM QUAISQUER CONDIÇÕES DE ILUMINAÇÃO. GPS E SATÉLITES GLONASS PARA UM POSICIONAMENTO MAIS RÁPIDO. GEOCACHING TOTALMENTE DIGITAL. 25 HORAS DE VIDA ÚTIL DA BATERIA COM 2 PILHAS AA. GARANTIA MÍNIMA 12 MESES.</t>
  </si>
  <si>
    <t>GPS PORTÁTIL VISOR MONOCROMÁTICO DE 2,2"</t>
  </si>
  <si>
    <t>CATMAT -451978- Kit de experimentos em Plano inclinado com sensores e multicronômetro de rolagem de dados - Destinado ao estudo do movimento em uma dimensão, cinemática escalar, deslocamento, trajetória, velocidade, aceleração, MRU, MRUV, forças de atrito, coeficiente de atrito estático e cinético, primeira lei do movimento de Newton, máquina simples, vantagem mecânica, equilíbrio de um ponto material, diagrama de forças, conservação da energia mecânica translacional e rotacional, momento de inércia, dinâmica rotacional, centro de massa do corpo extenso, velocidade linear e angular, energia cinética de translação e de rotação, energia potencial gravitacional, etc. A estrutura básica de apoio deve ser feita de material metálico.</t>
  </si>
  <si>
    <t>KITS DE EXPERIMENTOS EM PLANO INCLINADO COM SENSORES E MULTICRONÔMETRO DE ROLAGEM DE DADOS.</t>
  </si>
  <si>
    <t>CATMAT -444379- LUPA DE MESA COM ILUMINAÇÃO EM LED E AMPLIAÇÃO DE 12 VEZES Material da Lente: Vidro Diâmetro da Lente: 5 Polegadas (85mm) Aumento da Lente: 3+12 Dioptrias (Bifocal) Iluminação: 18 LEDs Potência: 5W Braço extensível: até 25cm Voltagem: Bivolt automático (127V~220V), 60Hz Fixação: Suporte para mesa</t>
  </si>
  <si>
    <t>LUPA DE MESA LED 12X</t>
  </si>
  <si>
    <t>ACESSÓRIOS</t>
  </si>
  <si>
    <t>CATMAT -429435- LUXÍMETRO DIGITAL PORTÁTIL COM DATA LOGGER, DISPLAY LCD 3½ DÍGITOS, COMUNICAÇÃO USB COM COMPUTADOR, FAIXAS: 20, 200, 2000, 20000 LUX (2, 20, 200, 2000 FC), RESOLUÇÃO: 0,01, 0,1, 1, 10 LUX (0,001, 0,01, 0,1, 1 FC), PRECISÃO: 20 LUX ± (3%LEIT. +20D), 200 ~ 20000 LUX ±(3%LEIT. +8D). ALIMENTAÇÃO: UMA BATERIA PADRÃO DE 9V, ACOMPANHA: MANUAL DE INSTRUÇÕES EM PORTUGUÊS, CABO DE CONEXÃO USB, SOFTWARE, BATERIA, CAPA/TAMPA PROTETORA DO SENSOR E CERTIFICADO DE CALIBRAÇÃO.</t>
  </si>
  <si>
    <t>LUXÍMETRO PORTÁTIL</t>
  </si>
  <si>
    <t>CATMAT -416186- MANTA AQUECEDORA PARA BALÃO  DE FUNDO REDONDO 250 ML- TEMPERATURA MÁXIMA DE UTILIZAÇÃO 300°C; COM REGULADOR DE POTÊNCIA ELETRÔNICO , ATUANDO POR IMPULSO COM TEMPO REGULÁVEL , INDICADO POR LÂMPADA PILOTO; POTÊNCIA: 135W ; DIMENSÕES : 19 X 22,5 X 13CM (LARG. X PROF. X ALT.); MANUAL DE INSTRUÇÕES EM PORTUGUÊS OU INGLÊS; ALIMENTAÇÃO: 220 V OU BIVOLT AUTOMÁTICA; GARANTIA MÍNIMA DO FORNECEDOR DE 12 (DOZE) MESES.</t>
  </si>
  <si>
    <t>MANTA AQUECEDORA PARA BALÃO DE 250ML</t>
  </si>
  <si>
    <t>CATMAT -277703- MEDIDOR ÍNDICE ACIDEZ, MATERIAL CORPO: PLÁSTICO, TIPO: BOLSO C, ELETRODO E CABO, FORMATO: RETANGULAR, COM CALIBRAÇÃO AUTOMÁTICA, APLICAÇÃO: MEDIÇÃO DE PH EM SOLUÇÕES AQUOSAS E AMBIENTES CRÍTICOS, FAIXA MEDIÇÃO: 0 A 14 PH, RESOLUÇÃO: 0,01 PH, PRECISÃO: +,- 2 PH. MANUAL DE INSTRUÇÕES EM PORTUGUÊS OU INGLÊS; GARANTIA MÍNIMA DO FORNECEDOR DE 12 (DOZE) MESES.</t>
  </si>
  <si>
    <t>MEDIDOR DE PH DE BOLSO COM CALIBRAÇÃO AUTOMÁTICA</t>
  </si>
  <si>
    <t>https://dubesserlab.com.br/produto/phmetro-de-bolso-com-compensacao-automatica-de-temperatura-kasvi/?gclid=Cj0KCQiA64GRBhCZARIsAHOLriIqykZ4nwWAbqbPq1TJHWlFcwB1icLQPJ0CRmweoKu4j3-uTv6nyTEaAtBjEALw_wcB</t>
  </si>
  <si>
    <t>https://www.tecnoferramentas.com.br/medidor-de-ph-phmetro-digital-tipo-caneta-incotermt-phm-001000-316642_0/p?idsku=2147454843&amp;pht=37861572021899714&amp;gclid=Cj0KCQiA64GRBhCZARIsAHOLriLMB3wFUTE_PpKp1yJuHYx1P08hRHOALRMSzfwJgqrZrskq4v8X2QcaArNuEALw_wcB</t>
  </si>
  <si>
    <t>https://www.cheeselab.com.br/phmetro-de-bolso-a-prova-d-agua---ph55/p?idsku=470&amp;gclid=Cj0KCQiA64GRBhCZARIsAHOLriIJedwH6RvaN4sue2q6Ca4DvsBHe4Y9UOAsYuhP7lQxyZ95xaj51UMaAuSAEALw_wcB</t>
  </si>
  <si>
    <t>CATMAT -229674- Mesa antivibratória para balança, material tampo: granito maciço 45cm x 45cm, material coxins: neoprene.</t>
  </si>
  <si>
    <t>MESA ANTI-VIBRATÓRIA PARA BALANÇA 45X45 CM</t>
  </si>
  <si>
    <t>CATMAT -265233- MESA HIGIENIZAÇÃO, MATERIAL:PVC - CLORETO DE POLIVINILA RÍGIDO, MATERIAL ROTOR:FIBRA VIDRO, QUANTIDADE PÓLOS MOTOR:6 UN, POTÊNCIA MOTOR:1/4 HP, TENSÃO MOTOR:110/220 V, CAPACIDADE SUCÇÃO:50 MMCA, QUANTIDADE FILTROS:1 UN, MATERIAL TAMPAS BASCULANTES:ACRÍLICO TRANSPARENTE, ESPESSURA TAMPAS BASCULANTES:5 MM, MATERIAL TAMPO:MADEIRA DE LEI COMPENSADA, REVESTIMENTO:LAMINADO MELAMÍNICO TEXTURIZADO, COMPRIMENTO:65 CM, LARGURA:70 CM, ALTURA:150 CM, QUANTIDADE LUMINÁRIAS:1 UN, POTÊNCIA LÂMPADA:15 W, APLICAÇÃO:LIMPEZA ACERVO DOCUMENTAL, CARACTERÍSTICAS ADICIONAIS:RODÍZIOS COM FREIO, GRELHA ÁREA SUCÇÃO, EXAUSTOR, COR REVESTIMENTO.</t>
  </si>
  <si>
    <t>MESA HIGIENIZAÇÃO, MATERIAL:PVC</t>
  </si>
  <si>
    <t>CATMAT -411576- MICROCENTRÍFUGA 12 TUBOS 1,5 A 2ML  - CENTRÍFUGA DO TIPO MICRO CENTRÍFUGA - DISPLAY DIGITAL; ABERTURA AUTOMÁTICA DA TAMPA; CAPACIDADE PARA 12 TUBOS DE 1,5 A 2 ML; ROTOR AUTOLAVÁVEL (121°C, 20 MIN); ADAPTADOR PARA TUBOS PCR DE 0,2 ML, ADAPTADOR PARA MICROTUBOS DE 0,4 ML, ADAPTADOR PARA MICROTUBOS DE 0,5 ML E ADAPTADORES DE 0,6 ML; TEMPO DE ACELERAÇÃO E DE FRENAGEM INFERIORES A 13 S (À VELOCIDADE MÁXIMA); TAMPA DO ROTOR DE AÇO INOXIDÁVEL; VELOCIDADE MÁXIMA DE ATÉ 14.500 R.P.M.. MÁXIMA FORÇA CENTRÍFUGA RELATIVA DE 12.100 X G; CRONÔMETRO REGULÁVEL ATÉ 99 MINUTOS; TEMPO DE ARRANQUE 13 S E FRENAGEM DE 12 S. DIMENSÕES EM CM (L X P X A): 22,6 X 24 X 12.</t>
  </si>
  <si>
    <t>MICROCENTRÍFUGA 12 TUBOS 1,5 A 2ML. 14.500 R.P.M</t>
  </si>
  <si>
    <t>https://www.lojaprolab.com.br/microcentrifuga-para-12-tubos-de-1-5-a-2-0ml-velocidade-ate-15000rpm-kasvi-80289?utm_source=google&amp;utm_medium=feed&amp;utm_campaign=shopping</t>
  </si>
  <si>
    <t>https://www.prismalab.com.br/equipamentos/centrifugas/microcentrifuga-para-tubos-tipo-eppendorf-12-x-1-5-ml-15-000-rpm-k14-1215-marca-kasvi?parceiro=1805</t>
  </si>
  <si>
    <t>https://www.7sevenmedic.com/item/centrifuga-refrigerada-para-microtubos-de-15-a-2-ml-e-tiras-15200-rpm-marca-ohaus</t>
  </si>
  <si>
    <t>CATMAT -25607- MICROSCÓPIO BIOLÓGICO TRIOCULAR COM SISTEMA DE VÍDEO. CABEÇA: TRIOCULAR SIEDENTOPF, INCLINAÇÃO DE 30º, GIRO DE 360º COM AJUSTE DE DIOPTRIA ANTI-FUNGO. DISTÂNCIA INTERPUPILAR: 54-74MM. AUMENTO: 40-1.000X (1.600X OPCIONAL). OCULAR: WF 10X/18MM (P16X OPCIONAL). OBJETIVAS ACROMÁTICAS: 4X/0.10, 10X/0.25, 40XS/0.65 (RETRÁTIL), 100XS/1.25 (RETRÁTIL) (IMERSÃO/ÓLEO). REVÓLVER: QUÁDRUPLO. ESTATIVA: ALTA RESISTÊNCIA. PLATINA DUPLA: 120X120MM COM CHARRIOT GRADUADO, ÁREA DE TRABALHO DE 30X60MM. CONDENSADOR: ABBE 1,25 N.A. AJUSTÁVEL. DIAFRAGMA: ÍRIS COM SUPORTE PARA FILTRO. FILTRO: AZUL E VERDE. ILUMINAÇÃO: LÂMPADA DE HALOGÊNIO, 6V/20W COM CONTROLE DE LUMINOSIDADE E ESPELHO PLANO CÔNCAVO PARA LUZ SOLAR. ENFOQUE: MACRO-MICRO COAXIAL COM PARAFUSO DE PRÉ-FOCALIZAÇÃO. ALIMENTAÇÃO: 100V Á 240V AUTOMÁTICO (BIVOLT). SISTEMA DE VÍDEO: CÂMERA SAMSUNG 330 LINHAS COLORIDA, CABOS, FONTES E ADAPTADOR PARA MICROSCÓPIO SISTEMA DE VÍDEO COM SAÍDA NTSC: A IMAGEM PODE SER PASSADA DIRETO PARA UM MONITOR OU TV. ACOMPANHA: SOFTWARE HARDWARE USB, PARA CAPTURA DE IMAGENS NO COMPUTADOR OU DATA SHOW. GARANTIA: 12 MESES / ASSISTÊNCIA TÉCNICA PERMANENTE.</t>
  </si>
  <si>
    <t>MICROSCÓPIO BIOLÓGICO TRIOCULAR COM SISTEMA DE VÍDEO</t>
  </si>
  <si>
    <t>CATMAT - 25607 - MICROSCOPIO ÓPTICO BIOLOGICO BINOCULAR. ESTATIVA E BASE ESTABILIZADA DE METAL ERGONÔMICA; ILUMINAÇÃO EMBUTIDA NA BASE COM 2 OPÇÕES DE ILUMINAÇÃO FORMADA POR LÂMPADA HALÓGENA DE 6V/30W E LED; OS BOTÕES DEVEM SER BILATERAIS PARA CONTROLE DE FOCO MACROMÉTRICO E MICROMÉTRICO; DEVER CONTER ALÇA PARA O MANUSEIO DO EQUIPAMENTO; UMA PLATINA MECÂNICA MÓVEL COM SUPERFÍCIE DE ALTA RESISTÊNCIA, COM ÁREA DE TABALHO DE 75 MM X 30 MM, COM CHARRIOT DO LADO DIREITO, ESCALA DE VERNIER E PRESILHA PORTA LÂMINA COM TRAVA DE SEGURANÇA PARA LIMITAÇÃO DO MOVIMENTO Z. TUBO BINOCULAR COM INCLINAÇÃO DE 30° E CAMPO VISUAL DE 20 MM, JUSTE INTERPUPILAR DE 48 A 75 MM, MODELO EQUIVALENTE AO TIPO SIEDENTOPF, EM METAL; ÓTICA INFINITA; PAR DE OCULARES DE 10X COM CAMPO VISUAL MÍNIMO DE 18 MM OU MAIOR, FOCALIZÁVEIS, COM TRAVA PARA FIXAÇÃO NO TUBO E SETA INDICADORA; CONDENSADOR TIPO ABBE, COM ABERTURA NUMÉRICA 0,90 / 1,25 E DIAFRAGMA ÍRIS; ILUMINAÇÃO TRANSMITIDA COM FONTE DE ALIMENTAÇÃO EXTERNA BIVOLT AUTOMÁTICO (110/240VAC/50/60HZ/30VA); CONTROLE DE INTENSIDADE LUMINOSA DO TIPO E LIGA/DESLIGA NO MESMO BOTÃO; REVÓLVER REVERSO, VOLTADO PARA DENTRO, PARA 04 OBJETIVAS, GIRATÓRIO, MONTADO EM MECANISMOS DE PRECISÃO SOBRE ESFERAS; JOGO COM 04 OBJETIVAS PLANACROMÁTICAS, FIXAS NO REVOLVER, SENDO 01 OBJETIVA PLANACROMÁTICA DE 4 X / 0,10; 01 OBJETIVA PLANACROMÁTICA DE 10 X / 0,25; 01 OBJETIVA PLANACROMÁTICA DE 40 X / 0,65 RETRÁTIL; 01 OBJETIVA PLANACROMÁTICA E 100 X / 1,25 ÓLEO, RETRÁTIL; ACOMPANHA: CABO DE FORÇA; CAPA PROTETORA; LED PARA ILUMINAÇÃO TRANSMITIDA; FILTROS; MANUAL DE USO EM PORTUGUÊS; GARANTIA DE NO MÍNIMO 1 (UM) ANO; INSTALAÇÃO; INSTRUÇÕES DE USO E ASSISTÊNCIA TÉCNICA PERMANENTE NO BRASIL.</t>
  </si>
  <si>
    <t>MICROSCOPIO ÓPTICO BIOLÓGICO BINOCULAR</t>
  </si>
  <si>
    <t>CATMAT -440794- MICROSCÓPIO, TIPO DE ANÁLISE ESTEREOSCÓPIO (LUPA) BINOCULAR COM MAGNIFICAÇÃO MÍNIMA DE 8 X E MAGNIFICAÇÃO MÁXIMA DE 40 X OU MAIOR, ILUMINAÇÃO TRANSMITIDA E REFLETIDA, COMPOSTO POR: SISTEMA ÓTICO DE GREENOUGH; ZOOM MANUAL DE 5:1 (0,8 X OU MENOR A 4,0 X OU MAIOR) COM BOTÕES PARA CONTROLE DOS DOIS LADOS DO CORPO DO ESTÉREO, ESQUERDO E DIREITO, COM CLICKSTOP; DISTÂNCIA LIVRE DE TRABALHO DE 110 MM OU MAIOR; TUBO BINOCULAR COM ÂNGULO DE INCLINAÇÃO DE 45° OU MENOR, COM AJUSTE INTERPUPILAR ENTRE 55 E 75 MM, CAMPO VISUAL DE 23 MM OU MAIOR; SUPORTE PARA CORPO DE ESTEREOMICROSCÓPIO COM BOTÕES BILATERAIS PARA CONTROLE DE FOCO MACROMÉTRICO, FAIXA DE MOVIMENTAÇÃO VERTICAL DE 140 MM OU MAIOR, AJUSTE DA INTENSIDADE DA FRICÇÃO DO MOVIMENTO VERTICAL; 2 OCULARES FOCALIZÁVEIS DE 10 X COM CAMPO VISUAL DE 23 MM OU MAIOR, CONCHAS DE PROTEÇÃO DE BORRACHA; COLUNA COM 250 MM OU MAIOR, COM ALÇA PARA TRANSPORTE DO EQUIPAMENTO; ILUMINAÇÃO TRANSMITIDA COM LED, PARA CAMPO CLARO E CAMPO ESCURO, COM PLACA DE VIDRO FOSCO COM 80 MM DE DIÂMETRO OU MAIOR; SPOT LED ÚNICO PARA ILUMINAÇÃO REFLETIDA PARA CAMPO CLARO E CAMPO ESCURO, ALTURA E INCLINAÇÃO AJUSTÁVEIS, COM LENTE PARA AJUSTE DE FOCO LUMINOSO; ILUMINAÇÃO REFLETIDA VERTICAL LED INTEGRADA; CONTROLES SEPARADOS PARA ILUMINAÇÃO TRANSMITIDA E REFLETIDA, LIGA/DESLIGA/INTENSIDADE, INTEGRADOS A ESTATIVA, NÃO SENDO NECESSÁRIO CONTROLES OU FONTES EXTERNAS; FONTE INTEGRADA DE 12V DC 24W/100/240V AC/50/60HZ; CABO DE FORÇA; CAPA DE PROTEÇÃO; POSSIBILIDADE DE USO DE ACESSÓRIOS PARA POLARIZAÇÃO NA ILUMINAÇÃO TRANSMITIDA E NA REFLETIDA; POSSIBILIDADE DE MAGNIFICAÇÕES ENTRE 4 X E 200 X ATRAVÉS DA TROCA DE LENTE FRONTAL E OCULARES. ACOMPANHA: CABO DE FORÇA; CAPA PROTETORA; MANUAL DE USO; GARANTIA DE NO MÍNIMO 1 (UM) ANO; INSTALAÇÃO; INSTRUÇÕES DE USO E ASSISTÊNCIA TÉCNICA PERMANENTE NO BRASIL.</t>
  </si>
  <si>
    <t>MICROSCÓPIO TIPO LUPA</t>
  </si>
  <si>
    <t>CATMAT -308793- Multímetro com display digital. multímetro, tensão 1.000v, tensão ac 1.000v corrente dc 20, corrente ac 20, resistência 20, características adicionais display digital/capacitância 1mf/teste de diodo.</t>
  </si>
  <si>
    <t>MULTÍMETRO COM DISPLAY DIGITAL 1000V</t>
  </si>
  <si>
    <t>CATMAT -67601- Multímetro de Bancada, com, no mínimo, as seguintes características técnicas e acessórios: 4 7/8 dígitos True RMS – CAT ll - RS-232.; com Data Hold (Congelamento da leitura), Máximo, Mínimo, Relativo e AVG (Média), mudança de faixa automática. Deve realizar medidas de tensão DC e AC, corrente DC e AC, resistência, capacitância, freqüência, duty cycle, testes de continuidade e diodo. Com mínimo de 80000 contagens, com iluminação e barra gráfica; Taxa de Amostragem: 4 vezes por segundo. Indicação de Polaridade: Automática. True RMS AC. Temperatura de Operação: 0°C a 40°C, RH &lt; 90% . Alimentação: 110 / 220 V AC 60Hz - Dimensões aproximadas de : 97(A) x 213(L) x 247(P)mm. TENSÃO DC-Faixas: 80mV, 800mV, 8V, 80V, 800V, 1000V. Impedância de Entrada: 80mV~800mV&gt; 1000M Ohms, 8V~1000V - 10M Ohms TENSÃO AC TRUE RMS - Faixas: 80mV, 800mV, 8V, 80V, 800V, 750V. CORRENTE AC TRUE RMS- Faixas: 80mA, 800mA, 8A, 20A. CAPACITÂNCIA - Faixas: 1nF, 10nF, 100nF, 1µF, 10µF, 100µF. RESISTÊNCIA - Faixas: 800, 8K, 80K, 800K, 8M, 80M Ohms. Sensibilidade de Entrada: 0.7V RMS - Proteção de Sobre carga: 250V RMS TESTE DE DIODO / CONTINUIDADE. Cabo de Alimentação; com 2 (duas) Pontas de Prova. Manual de Instruções; 1 (um)Termopar tipo K; 1 (um) Cabo RS-232 . CD com Software. Certificado de calibração; Garantia de 1 ano. Igual ou Superior ao MULTÍMETRO DIGITAL DE BANCADA MODELO: MDM-8145A - MINIPA</t>
  </si>
  <si>
    <t>MULTÍMETRO DE BANCADA</t>
  </si>
  <si>
    <t>CATMAT -322184- Osciloscópio digital 2 canais / Sistema de display colorido de 7 pol. e alta definição com resolução mínima de 400x240 / Banda de frequência: 100MHz / Taxa de amostragem real: 1GS/s / Memória de canal: 25KBytes / Precisão básica horizontal: +/-50ppm / Hold off: 80ns~1,5s / Precisão básica vertical: 3% / Modo trigger: auto, normal, single / Tipos de trigger/fonte de trigger: Borda, largura de pulso, alternado, vídeo / Modo aquisição: Detecção de pico, normal, média (2~512) / Modo apresentação: Pontos-vetores/XY-YT/Contraste ajustável / Análise FFT (janelas): Hamming, Blackman, Hanning, Retangular / Funções matemáticas: Soma, Subtração, Multiplicação, Divisão / Autoajuste: vertical, horizontal, e ajuste de trigger / Conformidade: atendimento a norma IEC61010 com grau de poluição 2, categoria de segurança CAT I 1000V e CAT II 600V, dupla isolação / Características: função zoom in-off, suportar dispositivos USB plug-and-play, suportar comunicação com computador via USB, configurações automáticas de status e formas de onda, gravação das formas de onda, configurações e restauração, FFT integrado, menu multilíngue, sistema de ajuda em português e/ou inglês / Acessórios que acompanham o osciloscópio: ponta de prova 2x1,2m, 1:1/10:1 (de acordo om o padrão EN61010-031:2008), fonte de alimentação em conformidade com todas as normas internacionais, manual do usuário, software de comunicação, cabo USB / Garantia: mínimo de 1 ano / Similar a MINIPA MVB-DSO.</t>
  </si>
  <si>
    <t>OSCILOSCÓPIO DIGITAL 2 CANAIS, 100MHZ, 1GS/S</t>
  </si>
  <si>
    <t>CATMAT -150178- SISTEMA PURIFICADOR DE ÁGUA POR OSMOSE REVERSA QUE PRODUZA ÁGUA COM ELEVADO GRAU DE PUREZA E BAIXO NÍVEIS DE METAIS E SAIS DISSOLVIDOS. O EQUIPAMENTO DEVE POSSUIR 4 ESTÁGIOS: 1º PRÉ FILTRAÇÃO COM CARTUCHO DE POLIPROPILENO COM CAPACIDADE DE RETENÇÃO DE PARTÍCULAS DE ATÉ 5 MICRAS; 2º PRÉ FILTRAÇÃO CARTUCHO DE CARVÃO ATIVO COM CAPACIDADE PARA RETER O CLORO E ODORES; 3º A ÁGUA É PRESSURIZADA COM BOMBA DO EQUIPAMENTO QUE É PURIFICADA PELA PASSAGEM NA MEMBRANA DE OSMOSE REVERSA; 4º RETENÇÃO FINAL DE METAIS E SAIS RESIDUAIS FEITA PELO CARTUCHO DESMINERIZADOR (RESINA MISTA DE TROCA IÔNICA. CAPACIDADE MÍNIMA DE 8 LITROS POR HORA, ACOMPANHA: O CARTUCHO DE POLIPROPILENO 5 MICRAS, CARTUCHO FILTRO DE CARVÃO ATIVADO, MEMBRANA DE OSMOSE REVERSA, CARTUCHO COM RESINA MISTA DE TROCA IÔNICA, BOMBA PRESSURIZADORA, MANGUEIRAS E ADAPTADOR NECESSÁRIO PARA INSTALAÇÃO, ALIMENTAÇÃO: 220 V, GARANTIA MÍNIMA DE 12 MESES.</t>
  </si>
  <si>
    <t>OSMOSE REVERSA 8L 4 ESTÁGIOS</t>
  </si>
  <si>
    <t>https://www.cienlab.com.br/purificador-de-agua-osmose-reversa-8-litros-hora-4-estagios.html</t>
  </si>
  <si>
    <t>CATMAT -469396- Sistema purificador de água por osmose reversa que produza água de grau farmacêutico. o equipamento deve possuir: filtro de polipropileno com capacidade de retenção de partículas de até 5 micras; filtro de carvão ativo com capacidade para reter o cloro e odores; membrana de osmose reversa dotada de poros microscópicos para ultra filtração e dotada de capacidade para retenção de metais pesados, contaminantes químicos, vírus, bactérias, protozoários, algas e outros microrganismos presentes na água; leito de resina mista com capacidade para desmineralização e deionização da água; filtro microbiológico 0,2 micron. capacidade mínima  10 litros por hora. sistema de seis estágios: filtro de polipropileno 5 micras, filtro de carvão ativo em bloco 5 micras, membrana de osmose reversa, filtro com resina mista de troca iônica, filtro ultravioleta de ação germicida (lâmpada uv), filtro microbiológicos 0,2 micron. alimentação: 220v, bomba pressurizadora incluída. garantia mínima de 12 meses.</t>
  </si>
  <si>
    <t>OSMOSE REVERSA GRAU FARMACÊUTICO  10 L/H 6 ESTÁGIOS</t>
  </si>
  <si>
    <t>CATMAT -102636- TRIPÉ DE ALUMÍNIO PARA NÍVEIS, TEODOLITOS E ESTAÇÃO TOTAL, FABRICADO EM ALUMÍNIO, COM TRAVA DUPLA (BORBOLETA E RÁPIDA NO MESMO TRIPÉ), PERNAS EXTENSÍVEIS, COM ALTURA MÁXIMA ENTRE 1,65 M E 1,71 M, PARAFUSO UNIVERSAL, MESA PLANA, GARANTIA MÍNIMA 12 MESES, MANUAL EM PORTUGUÊS, BOLSA PARA TRANSPORTE, ASSISTÊNCIA TÉCNICA NO BRASIL E FRETE INCLUSO.</t>
  </si>
  <si>
    <t>TRIPÉ DE ALUMÍNIO PARA NÍVEIS, TEODOLITOS E ESTAÇÃO TOTAL</t>
  </si>
  <si>
    <t>CATMAT -150237- Pêndulo eletrostático. Kit de eletrostática -  estinado ao estudo de eletrostática, existência e diferenciação entre as cargas elétricas em corpos eletrizados. A estrutura básica pode ser constituida de material plástico, polímero ou metálico como alumínio. O experimento acompanha: 3 esferas isopor revestidas de alumínio. 3 haste de metal para suspender as esferas. 1 bastão de PVC. 1 Pedaço de algodão. 1 Base em madeira. 1 Coluna de aço. 1 Braço de acrílico-aço com furos para encaixas as hastes</t>
  </si>
  <si>
    <t>PÊNDULO ELETROSTÁTICO.</t>
  </si>
  <si>
    <t>CATMAT -430435- PHMETRO DE BANCADA DIGITAL MICROPROCESSADO - MEDE PH / MV / ORP E TEMPERATURA; TRABALHA COM TODOS OS TIPOS DE ELETRODO, INCLUSIVE DE ÁLCOOL; SENSOR DE TEMPERATURA INDIVIDUAL EM AÇO INOX; DISPLAY ALFANUMÉRICO; SUPORTE INDIVIDUAL P/ ELETRODO E SENSOR DE TEMPERATURA; CALIBRAÇÃO AUTOMÁTICA – TAMPÕES PH: 6,86 ; 7,00 ; 7.01 / 4,00 ; 9,00 E 10,00; MANUAL DE INSTRUÇÕES EM PORTUGUÊS OU INGLÊS; ALIMENTAÇÃO: 220 V OU BIVOLT AUTOMÁTICA; GARANTIA MÍNIMA DO FORNECEDOR DE 12 (DOZE) MESES.</t>
  </si>
  <si>
    <t>PHMETRO DE BANCADA DIGITAL MICROPROCESSADO</t>
  </si>
  <si>
    <t>Raissa</t>
  </si>
  <si>
    <t>https://www.vitchlab.com.br/equipamentos/medidor-de-ph/medidor-de-ph-de-bancada-de-0-00-a-19-99-com-atc?parceiro=7632</t>
  </si>
  <si>
    <t>https://www.outlet.sinergiacientifica.com.br/equipamentos/phmetro-de-bancada-de-0-00-a-19-99-com-atc?parceiro=8522</t>
  </si>
  <si>
    <t>CATMAT -257181- Pista looping, componentes: composta de três trechos, sendo uma rampa descende, finalidade: estudo do lançamento oblíquo e a conservação da energia, aplicação: aulas de mecânica clássica.</t>
  </si>
  <si>
    <t>PISTA LOOPING, COMPONENTES: COMPOSTA DE TRES TRECHOS</t>
  </si>
  <si>
    <t>CATMAT -442454- RÉGUA ANTROPOMÉTRICA; DISPOSITIVO PARA MEDIDAS ANTROPOMÉTRICAS TIPO RÉGUA; ESCALA DE GRADUAÇÃO EM MILÍMETROS, NUMERADA A CADA CENTÍMETRO; FAIXA DE MEDIÇÃO ENTRE 0 - 100 CM; COM CURSOR FIXO E DESLIZANTE; CERTIFICADA PELO INMETRO.</t>
  </si>
  <si>
    <t>RÉGUA ANTROPOMÉTRICA,</t>
  </si>
  <si>
    <t>CATMAT -50270- Máquina Seladora a Vácuo para Preservação de Alimentos, 220v ou Bivolt. Largura aproximada de vedação: 30 cm</t>
  </si>
  <si>
    <t>SELADORA A VÁCUO DOMÉSTICA</t>
  </si>
  <si>
    <t>CATMAT -150237- Superfície equipotencial: Composto por: - 01 cuba projetável com área mínima de 36 cm x 30 cm sem emendas e escala cartesiana; - 02 eletrodos planos com haste de contato e ponto de conexão; - 02 eletrodos cilíndricos com ponto de conexão; -  01 eletrodo em anel; - 01 ponteira de prova de metal para medições; - 01 manual com montagens e experimentos; - 02 pares de cabos de ligação banana/banana de no mínimo 1m.</t>
  </si>
  <si>
    <t>SUPERFÍCIE EQUIPOTENCIAL:</t>
  </si>
  <si>
    <t>CATMAT -325555- Termo-higrômetro, tipo digital, fonte alimentação bateria, altura 110, comprimento 70, espessura 20, faixa temperatura -10 a 60, faixa medição umidade relativa 10 a 99, resolução 0,10, aplicação monitoramento temperatura e umidade, características adicionais display indicação simultânea.</t>
  </si>
  <si>
    <t>TERMOHIGRÔMETRO DIGITAL</t>
  </si>
  <si>
    <t>CATMAT -255693- SISTEMA ULTRAPURIFICADOR DE ÁGUA. ESPECIFICAÇÕES TÉCNICAS: EQUIPAMENTO PARA OBTENÇÃO DE ÁGUA TIPO II: 10 LITROS POR HORA E ULTRAPURA TIPO I: 2-3 LPM (LITROS POR MINUTO). ETAPAS DO SISTEMA: BOMBA DE PRESSURIZAÇÃO DE ENTRADA E FILTROS DE CARVÃO SINTÉTICO ATIVADO COM SAIS DE PRATA E RETENÇÃO DE PARTÍCULAS DE 1 MÍCRON; OSMOSE REVERSA, MEMBRANA DE POLIAMIDA COM COMPENSAÇÃO DE TEMPERATURA PARA FLUXO CONSTANTE, PONTO DE SERVIÇO DE ÁGUA TIPO III, LÂMPADA ULTRAVIOLETA DE DUPLA RADIAÇÃO 185 NM E 254 NM COM AÇÃO GERMICIDA E OXIDAÇÃO DO CARBONO ORGÂNICO, RESERVATÓRIO INTERNO DE 12 LITROS COM VARIAÇÃO DE ATÉ 2 LITRO, BOMBA DE RECIRCULAÇÃO, COMANDO MANUAL OU VOLUMÉTRICO EQUIPADO COM FILTRO MICROBIOLÓGICO EM CÁPSULA DE SAÍDA COM MEMBRANA COM RETENÇÃO 0,01 MICRA, ESPECÍFICA PARA HPLC, LC-MS, UPLC. A ÁGUA PURIFICADA MANTIDA EM RECIRCULAÇÃO PERMANENTE. EQUIPADO COM CONTROLE DIGITAL MICROPROCESSADO QUE MONITORA CONTINUAMENTE TODAS AS FASES DE PURIFICAÇÃO DA ÁGUA, DESDE A ENTRADA, NÍVEL DO RESERVATÓRIO, RECIRCULAÇÃO E O SERVIÇO QUE PODE SER POR FLUXO CONTÍNUO OU VOLUME PROGRAMADO. DISPLAY ILUMINADO PARA MONITORAMENTO CONTÍNUO DAS MEDIDAS CRÍTICAS DA ÁGUA PURIFICADA: RESISTIVIDADE, TOC, TEMPERATURA E NÍVEL DO RESERVATÓRIO, VAZÃO INSTANTÂNEA, BEM COMO OPERAÇÃO NORMAL, MANUTENÇÃO E ALARMES. FILTRO APIROGÊNICO COM CORTE MOLECULAR DE 6.000 DALTON; CONDUTIVIDADE 0,055 MICROSIEMENS / CM A 25 OC. TOC &lt; 3 PPB; RESISTIVIDADE 18,2 MEGAOHM.CM (M&amp;#937;.CM) A 25 ºC. COM REGISTRO DA RASTREABILIDADE DOS PARÂMETROS: DATA, HORA, RESISTIVIDADE, CONDUTIVIDADE, TEMPERATURA, DATA DA TROCA E VALIDADE DE CADA UM DOS CONSUMÍVEIS, DATA DA ÚLTIMA SANITIZAÇÃO. PROCESSO DE SANITIZAÇÃO AUTOMÁTICO. ATENDE AS NORMAS: ASTM - TIPO I; NCCLS Û TIPO I; USP - PW E WFI; ISO 3696 Û TIPO I; CTLE-04 INMETRO. POSSIBILIDADE DE VISUALIZAR RESISTIVIDADE E CONDUTIVIDADE COM TEMPERATURA COMPENSADA. CONFIGURA A QUALIDADE MÍNIMA DE ÁGUA SERVIDA, ABAIXO DA QUAL O SERVIÇO É BLOQUEADO AUTOMATICAMENTE. AJUSTE DO COEFICIENTE DE TEMPERATURA; REGISTRA CHEQUE DO FILTRO.  ARMAZENA A DATA DA ÚLTIMA TROCA OU VERIFICAÇÃO DE CADA CONSUMÍVEL; INTERFACE PARA TRANSFERÊNCIA DE DADOS E CONEXÃO COM IMPRESSORA OU COMPUTADOR RJ45, CONEXÃO ETHERNET COM POSSIBILIDADE DE INTERFACE EM REDE IMPRIME RELATÓRIO; COMANDA A IMPRESSÃO DE TODOS OS PARÂMETROS DO EQUIPAMENTO COM A DATA E HORA BEM COMO A QUALIDADE DA ÁGUA SERVIDA E A VALIDADE DOS CONSUMÍVEIS. ALIMENTAÇÃO MONOFÁSICA, 220 VAC (PADRÃO) 60 HZ. GARANTIA MÍNIMA DE 12 MESES.</t>
  </si>
  <si>
    <t>ULTRAPURIFICADOR DE AGUA</t>
  </si>
</sst>
</file>

<file path=xl/styles.xml><?xml version="1.0" encoding="utf-8"?>
<styleSheet xmlns="http://schemas.openxmlformats.org/spreadsheetml/2006/main" xmlns:x14ac="http://schemas.microsoft.com/office/spreadsheetml/2009/9/ac" xmlns:mc="http://schemas.openxmlformats.org/markup-compatibility/2006">
  <fonts count="19">
    <font>
      <sz val="10.0"/>
      <color rgb="FF000000"/>
      <name val="Arial"/>
      <scheme val="minor"/>
    </font>
    <font>
      <b/>
      <sz val="10.0"/>
      <color theme="1"/>
      <name val="Arial"/>
    </font>
    <font>
      <color theme="1"/>
      <name val="Arial"/>
    </font>
    <font>
      <b/>
      <color theme="1"/>
      <name val="Arial"/>
    </font>
    <font>
      <color rgb="FF000000"/>
      <name val="Roboto"/>
    </font>
    <font>
      <color theme="1"/>
      <name val="Arial"/>
      <scheme val="minor"/>
    </font>
    <font>
      <sz val="8.0"/>
      <color theme="1"/>
      <name val="Liberation Serif"/>
    </font>
    <font>
      <u/>
      <sz val="8.0"/>
      <color rgb="FF0000FF"/>
      <name val="Liberation Serif"/>
    </font>
    <font>
      <u/>
      <color rgb="FF1155CC"/>
      <name val="Arial"/>
      <scheme val="minor"/>
    </font>
    <font>
      <u/>
      <sz val="8.0"/>
      <color rgb="FF0000FF"/>
      <name val="Liberation Serif"/>
    </font>
    <font>
      <u/>
      <sz val="8.0"/>
      <color rgb="FF1155CC"/>
      <name val="Arial"/>
    </font>
    <font>
      <color rgb="FFFF0000"/>
      <name val="Arial"/>
    </font>
    <font>
      <sz val="11.0"/>
      <color rgb="FF000000"/>
      <name val="Inconsolata"/>
    </font>
    <font>
      <u/>
      <color rgb="FF1155CC"/>
      <name val="Arial"/>
    </font>
    <font>
      <u/>
      <color rgb="FF1155CC"/>
      <name val="Arial"/>
    </font>
    <font>
      <color rgb="FF000000"/>
      <name val="Arial"/>
    </font>
    <font>
      <u/>
      <color rgb="FF1155CC"/>
      <name val="Arial"/>
    </font>
    <font>
      <u/>
      <color rgb="FF1155CC"/>
      <name val="Arial"/>
      <scheme val="minor"/>
    </font>
    <font>
      <u/>
      <color rgb="FF1155CC"/>
      <name val="Arial"/>
    </font>
  </fonts>
  <fills count="7">
    <fill>
      <patternFill patternType="none"/>
    </fill>
    <fill>
      <patternFill patternType="lightGray"/>
    </fill>
    <fill>
      <patternFill patternType="solid">
        <fgColor rgb="FFD9EAD3"/>
        <bgColor rgb="FFD9EAD3"/>
      </patternFill>
    </fill>
    <fill>
      <patternFill patternType="solid">
        <fgColor rgb="FFB7E1CD"/>
        <bgColor rgb="FFB7E1CD"/>
      </patternFill>
    </fill>
    <fill>
      <patternFill patternType="solid">
        <fgColor rgb="FFFFFFFF"/>
        <bgColor rgb="FFFFFFFF"/>
      </patternFill>
    </fill>
    <fill>
      <patternFill patternType="solid">
        <fgColor theme="0"/>
        <bgColor theme="0"/>
      </patternFill>
    </fill>
    <fill>
      <patternFill patternType="solid">
        <fgColor theme="9"/>
        <bgColor theme="9"/>
      </patternFill>
    </fill>
  </fills>
  <borders count="4">
    <border/>
    <border>
      <left style="thin">
        <color rgb="FF000000"/>
      </left>
      <right style="thin">
        <color rgb="FF000000"/>
      </right>
      <top style="thin">
        <color rgb="FF000000"/>
      </top>
      <bottom style="thin">
        <color rgb="FF000000"/>
      </bottom>
    </border>
    <border>
      <bottom style="thin">
        <color rgb="FF000000"/>
      </bottom>
    </border>
    <border>
      <left style="thin">
        <color rgb="FF000000"/>
      </left>
      <right style="thin">
        <color rgb="FF000000"/>
      </right>
      <bottom style="thin">
        <color rgb="FF000000"/>
      </bottom>
    </border>
  </borders>
  <cellStyleXfs count="1">
    <xf borderId="0" fillId="0" fontId="0" numFmtId="0" applyAlignment="1" applyFont="1"/>
  </cellStyleXfs>
  <cellXfs count="74">
    <xf borderId="0" fillId="0" fontId="0" numFmtId="0" xfId="0" applyAlignment="1" applyFont="1">
      <alignment readingOrder="0" shrinkToFit="0" vertical="bottom" wrapText="0"/>
    </xf>
    <xf borderId="1" fillId="2" fontId="1" numFmtId="0" xfId="0" applyAlignment="1" applyBorder="1" applyFill="1" applyFont="1">
      <alignment horizontal="center" readingOrder="0" shrinkToFit="0" vertical="top" wrapText="1"/>
    </xf>
    <xf borderId="1" fillId="2" fontId="1" numFmtId="0" xfId="0" applyAlignment="1" applyBorder="1" applyFont="1">
      <alignment horizontal="left" shrinkToFit="0" vertical="top" wrapText="0"/>
    </xf>
    <xf borderId="1" fillId="2" fontId="1" numFmtId="0" xfId="0" applyAlignment="1" applyBorder="1" applyFont="1">
      <alignment horizontal="center" shrinkToFit="0" vertical="top" wrapText="1"/>
    </xf>
    <xf borderId="0" fillId="0" fontId="2" numFmtId="0" xfId="0" applyAlignment="1" applyFont="1">
      <alignment horizontal="center" readingOrder="0" shrinkToFit="0" vertical="top" wrapText="1"/>
    </xf>
    <xf borderId="0" fillId="3" fontId="3" numFmtId="0" xfId="0" applyAlignment="1" applyFill="1" applyFont="1">
      <alignment horizontal="center" shrinkToFit="0" vertical="top" wrapText="1"/>
    </xf>
    <xf borderId="1" fillId="2" fontId="1" numFmtId="4" xfId="0" applyAlignment="1" applyBorder="1" applyFont="1" applyNumberFormat="1">
      <alignment horizontal="center" shrinkToFit="0" vertical="top" wrapText="1"/>
    </xf>
    <xf borderId="1" fillId="0" fontId="2" numFmtId="0" xfId="0" applyAlignment="1" applyBorder="1" applyFont="1">
      <alignment horizontal="center" shrinkToFit="0" vertical="top" wrapText="1"/>
    </xf>
    <xf borderId="1" fillId="4" fontId="4" numFmtId="0" xfId="0" applyAlignment="1" applyBorder="1" applyFill="1" applyFont="1">
      <alignment readingOrder="0" shrinkToFit="0" vertical="top" wrapText="1"/>
    </xf>
    <xf borderId="1" fillId="5" fontId="2" numFmtId="0" xfId="0" applyAlignment="1" applyBorder="1" applyFill="1" applyFont="1">
      <alignment vertical="top"/>
    </xf>
    <xf borderId="1" fillId="5" fontId="2" numFmtId="0" xfId="0" applyAlignment="1" applyBorder="1" applyFont="1">
      <alignment horizontal="center" shrinkToFit="0" vertical="top" wrapText="1"/>
    </xf>
    <xf borderId="1" fillId="6" fontId="2" numFmtId="0" xfId="0" applyAlignment="1" applyBorder="1" applyFill="1" applyFont="1">
      <alignment horizontal="center" readingOrder="0" shrinkToFit="0" vertical="top" wrapText="1"/>
    </xf>
    <xf borderId="0" fillId="0" fontId="2" numFmtId="9" xfId="0" applyAlignment="1" applyFont="1" applyNumberFormat="1">
      <alignment horizontal="center" readingOrder="0" shrinkToFit="0" vertical="top" wrapText="1"/>
    </xf>
    <xf borderId="0" fillId="0" fontId="2" numFmtId="4" xfId="0" applyAlignment="1" applyFont="1" applyNumberFormat="1">
      <alignment horizontal="center" readingOrder="0" shrinkToFit="0" vertical="top" wrapText="1"/>
    </xf>
    <xf borderId="0" fillId="0" fontId="2" numFmtId="0" xfId="0" applyAlignment="1" applyFont="1">
      <alignment horizontal="center" readingOrder="0" shrinkToFit="0" vertical="top" wrapText="0"/>
    </xf>
    <xf borderId="1" fillId="0" fontId="2" numFmtId="0" xfId="0" applyAlignment="1" applyBorder="1" applyFont="1">
      <alignment horizontal="center" readingOrder="0" shrinkToFit="0" vertical="top" wrapText="1"/>
    </xf>
    <xf borderId="1" fillId="0" fontId="2" numFmtId="0" xfId="0" applyAlignment="1" applyBorder="1" applyFont="1">
      <alignment horizontal="left" readingOrder="0" shrinkToFit="0" vertical="top" wrapText="0"/>
    </xf>
    <xf borderId="0" fillId="0" fontId="5" numFmtId="0" xfId="0" applyAlignment="1" applyFont="1">
      <alignment horizontal="center" readingOrder="0" shrinkToFit="0" vertical="top" wrapText="1"/>
    </xf>
    <xf borderId="1" fillId="0" fontId="5" numFmtId="4" xfId="0" applyAlignment="1" applyBorder="1" applyFont="1" applyNumberFormat="1">
      <alignment horizontal="center" readingOrder="0" shrinkToFit="0" vertical="top" wrapText="1"/>
    </xf>
    <xf borderId="0" fillId="3" fontId="2" numFmtId="0" xfId="0" applyAlignment="1" applyFont="1">
      <alignment horizontal="center" shrinkToFit="0" vertical="top" wrapText="1"/>
    </xf>
    <xf borderId="1" fillId="0" fontId="2" numFmtId="4" xfId="0" applyAlignment="1" applyBorder="1" applyFont="1" applyNumberFormat="1">
      <alignment horizontal="center" shrinkToFit="0" vertical="top" wrapText="1"/>
    </xf>
    <xf borderId="1" fillId="0" fontId="5" numFmtId="0" xfId="0" applyAlignment="1" applyBorder="1" applyFont="1">
      <alignment horizontal="center" readingOrder="0" shrinkToFit="0" vertical="top" wrapText="1"/>
    </xf>
    <xf borderId="1" fillId="0" fontId="5" numFmtId="0" xfId="0" applyAlignment="1" applyBorder="1" applyFont="1">
      <alignment horizontal="center" shrinkToFit="0" vertical="top" wrapText="1"/>
    </xf>
    <xf borderId="0" fillId="0" fontId="5" numFmtId="0" xfId="0" applyAlignment="1" applyFont="1">
      <alignment horizontal="center" shrinkToFit="0" vertical="top" wrapText="1"/>
    </xf>
    <xf borderId="0" fillId="0" fontId="5" numFmtId="4" xfId="0" applyAlignment="1" applyFont="1" applyNumberFormat="1">
      <alignment horizontal="center" shrinkToFit="0" vertical="top" wrapText="1"/>
    </xf>
    <xf borderId="0" fillId="0" fontId="6" numFmtId="4" xfId="0" applyAlignment="1" applyFont="1" applyNumberFormat="1">
      <alignment horizontal="right" readingOrder="0"/>
    </xf>
    <xf borderId="0" fillId="0" fontId="7" numFmtId="0" xfId="0" applyAlignment="1" applyFont="1">
      <alignment horizontal="left" readingOrder="0"/>
    </xf>
    <xf borderId="0" fillId="0" fontId="5" numFmtId="0" xfId="0" applyAlignment="1" applyFont="1">
      <alignment horizontal="center" shrinkToFit="0" vertical="top" wrapText="0"/>
    </xf>
    <xf borderId="0" fillId="0" fontId="6" numFmtId="0" xfId="0" applyAlignment="1" applyFont="1">
      <alignment horizontal="right" readingOrder="0"/>
    </xf>
    <xf borderId="1" fillId="0" fontId="2" numFmtId="0" xfId="0" applyAlignment="1" applyBorder="1" applyFont="1">
      <alignment horizontal="left" readingOrder="0" shrinkToFit="0" vertical="top" wrapText="1"/>
    </xf>
    <xf borderId="1" fillId="0" fontId="5" numFmtId="4" xfId="0" applyAlignment="1" applyBorder="1" applyFont="1" applyNumberFormat="1">
      <alignment horizontal="center" shrinkToFit="0" vertical="top" wrapText="1"/>
    </xf>
    <xf borderId="0" fillId="0" fontId="5" numFmtId="4" xfId="0" applyAlignment="1" applyFont="1" applyNumberFormat="1">
      <alignment horizontal="center" readingOrder="0" shrinkToFit="0" vertical="top" wrapText="1"/>
    </xf>
    <xf borderId="0" fillId="0" fontId="8" numFmtId="0" xfId="0" applyAlignment="1" applyFont="1">
      <alignment horizontal="center" readingOrder="0" shrinkToFit="0" vertical="top" wrapText="0"/>
    </xf>
    <xf borderId="0" fillId="0" fontId="9" numFmtId="4" xfId="0" applyAlignment="1" applyFont="1" applyNumberFormat="1">
      <alignment horizontal="left" readingOrder="0"/>
    </xf>
    <xf borderId="1" fillId="5" fontId="2" numFmtId="0" xfId="0" applyAlignment="1" applyBorder="1" applyFont="1">
      <alignment horizontal="left" readingOrder="0" shrinkToFit="0" vertical="top" wrapText="0"/>
    </xf>
    <xf borderId="0" fillId="5" fontId="5" numFmtId="0" xfId="0" applyAlignment="1" applyFont="1">
      <alignment horizontal="center" readingOrder="0" shrinkToFit="0" vertical="top" wrapText="1"/>
    </xf>
    <xf borderId="1" fillId="5" fontId="2" numFmtId="0" xfId="0" applyAlignment="1" applyBorder="1" applyFont="1">
      <alignment horizontal="center" readingOrder="0" shrinkToFit="0" vertical="top" wrapText="1"/>
    </xf>
    <xf borderId="1" fillId="5" fontId="2" numFmtId="4" xfId="0" applyAlignment="1" applyBorder="1" applyFont="1" applyNumberFormat="1">
      <alignment horizontal="center" shrinkToFit="0" vertical="top" wrapText="1"/>
    </xf>
    <xf borderId="1" fillId="5" fontId="5" numFmtId="0" xfId="0" applyAlignment="1" applyBorder="1" applyFont="1">
      <alignment horizontal="center" shrinkToFit="0" vertical="top" wrapText="1"/>
    </xf>
    <xf borderId="1" fillId="5" fontId="5" numFmtId="0" xfId="0" applyAlignment="1" applyBorder="1" applyFont="1">
      <alignment horizontal="center" readingOrder="0" shrinkToFit="0" vertical="top" wrapText="1"/>
    </xf>
    <xf borderId="1" fillId="5" fontId="2" numFmtId="0" xfId="0" applyAlignment="1" applyBorder="1" applyFont="1">
      <alignment horizontal="center" readingOrder="0" vertical="top"/>
    </xf>
    <xf borderId="1" fillId="5" fontId="2" numFmtId="0" xfId="0" applyAlignment="1" applyBorder="1" applyFont="1">
      <alignment horizontal="right" readingOrder="0" vertical="top"/>
    </xf>
    <xf borderId="1" fillId="5" fontId="3" numFmtId="0" xfId="0" applyAlignment="1" applyBorder="1" applyFont="1">
      <alignment vertical="top"/>
    </xf>
    <xf borderId="1" fillId="5" fontId="2" numFmtId="0" xfId="0" applyAlignment="1" applyBorder="1" applyFont="1">
      <alignment horizontal="right" vertical="top"/>
    </xf>
    <xf borderId="1" fillId="5" fontId="2" numFmtId="4" xfId="0" applyAlignment="1" applyBorder="1" applyFont="1" applyNumberFormat="1">
      <alignment horizontal="right" vertical="top"/>
    </xf>
    <xf borderId="1" fillId="5" fontId="2" numFmtId="0" xfId="0" applyAlignment="1" applyBorder="1" applyFont="1">
      <alignment readingOrder="0" vertical="top"/>
    </xf>
    <xf borderId="0" fillId="0" fontId="10" numFmtId="0" xfId="0" applyAlignment="1" applyFont="1">
      <alignment horizontal="left" readingOrder="0"/>
    </xf>
    <xf borderId="1" fillId="6" fontId="2" numFmtId="0" xfId="0" applyAlignment="1" applyBorder="1" applyFont="1">
      <alignment horizontal="left" readingOrder="0" shrinkToFit="0" vertical="top" wrapText="0"/>
    </xf>
    <xf borderId="0" fillId="3" fontId="2" numFmtId="0" xfId="0" applyAlignment="1" applyFont="1">
      <alignment horizontal="center" shrinkToFit="0" vertical="top" wrapText="1"/>
    </xf>
    <xf borderId="1" fillId="5" fontId="11" numFmtId="0" xfId="0" applyAlignment="1" applyBorder="1" applyFont="1">
      <alignment horizontal="center" readingOrder="0" shrinkToFit="0" vertical="top" wrapText="1"/>
    </xf>
    <xf borderId="1" fillId="4" fontId="12" numFmtId="0" xfId="0" applyAlignment="1" applyBorder="1" applyFont="1">
      <alignment horizontal="center" readingOrder="0" vertical="top"/>
    </xf>
    <xf borderId="0" fillId="0" fontId="5" numFmtId="0" xfId="0" applyAlignment="1" applyFont="1">
      <alignment horizontal="center" readingOrder="0" shrinkToFit="0" vertical="top" wrapText="0"/>
    </xf>
    <xf borderId="0" fillId="0" fontId="2" numFmtId="4" xfId="0" applyAlignment="1" applyFont="1" applyNumberFormat="1">
      <alignment horizontal="right" vertical="top"/>
    </xf>
    <xf borderId="0" fillId="0" fontId="13" numFmtId="0" xfId="0" applyAlignment="1" applyFont="1">
      <alignment vertical="top"/>
    </xf>
    <xf borderId="0" fillId="0" fontId="14" numFmtId="0" xfId="0" applyAlignment="1" applyFont="1">
      <alignment vertical="top"/>
    </xf>
    <xf borderId="0" fillId="0" fontId="2" numFmtId="0" xfId="0" applyAlignment="1" applyFont="1">
      <alignment horizontal="right" vertical="top"/>
    </xf>
    <xf borderId="1" fillId="4" fontId="15" numFmtId="0" xfId="0" applyAlignment="1" applyBorder="1" applyFont="1">
      <alignment horizontal="center" readingOrder="0" vertical="top"/>
    </xf>
    <xf borderId="1" fillId="0" fontId="16" numFmtId="0" xfId="0" applyAlignment="1" applyBorder="1" applyFont="1">
      <alignment readingOrder="0" shrinkToFit="0" vertical="top" wrapText="0"/>
    </xf>
    <xf borderId="1" fillId="0" fontId="2" numFmtId="4" xfId="0" applyAlignment="1" applyBorder="1" applyFont="1" applyNumberFormat="1">
      <alignment horizontal="center" readingOrder="0" shrinkToFit="0" vertical="top" wrapText="1"/>
    </xf>
    <xf borderId="0" fillId="0" fontId="2" numFmtId="0" xfId="0" applyAlignment="1" applyFont="1">
      <alignment horizontal="right" vertical="top"/>
    </xf>
    <xf borderId="0" fillId="0" fontId="17" numFmtId="0" xfId="0" applyAlignment="1" applyFont="1">
      <alignment horizontal="center" readingOrder="0" shrinkToFit="0" vertical="top" wrapText="1"/>
    </xf>
    <xf borderId="0" fillId="5" fontId="5" numFmtId="4" xfId="0" applyAlignment="1" applyFont="1" applyNumberFormat="1">
      <alignment horizontal="center" shrinkToFit="0" vertical="top" wrapText="1"/>
    </xf>
    <xf borderId="0" fillId="5" fontId="5" numFmtId="0" xfId="0" applyAlignment="1" applyFont="1">
      <alignment horizontal="center" shrinkToFit="0" vertical="top" wrapText="0"/>
    </xf>
    <xf borderId="0" fillId="5" fontId="5" numFmtId="0" xfId="0" applyAlignment="1" applyFont="1">
      <alignment horizontal="center" shrinkToFit="0" vertical="top" wrapText="1"/>
    </xf>
    <xf borderId="0" fillId="0" fontId="18" numFmtId="0" xfId="0" applyAlignment="1" applyFont="1">
      <alignment readingOrder="0" vertical="top"/>
    </xf>
    <xf borderId="1" fillId="0" fontId="5" numFmtId="0" xfId="0" applyAlignment="1" applyBorder="1" applyFont="1">
      <alignment horizontal="left" readingOrder="0" shrinkToFit="0" vertical="top" wrapText="0"/>
    </xf>
    <xf borderId="0" fillId="0" fontId="2" numFmtId="0" xfId="0" applyAlignment="1" applyFont="1">
      <alignment horizontal="left" readingOrder="0" shrinkToFit="0" vertical="top" wrapText="1"/>
    </xf>
    <xf borderId="0" fillId="0" fontId="2" numFmtId="0" xfId="0" applyAlignment="1" applyFont="1">
      <alignment horizontal="center" shrinkToFit="0" vertical="top" wrapText="1"/>
    </xf>
    <xf borderId="0" fillId="0" fontId="2" numFmtId="4" xfId="0" applyAlignment="1" applyFont="1" applyNumberFormat="1">
      <alignment horizontal="center" shrinkToFit="0" vertical="top" wrapText="1"/>
    </xf>
    <xf borderId="0" fillId="0" fontId="2" numFmtId="0" xfId="0" applyAlignment="1" applyFont="1">
      <alignment horizontal="left" readingOrder="0" shrinkToFit="0" vertical="top" wrapText="0"/>
    </xf>
    <xf borderId="2" fillId="3" fontId="2" numFmtId="0" xfId="0" applyAlignment="1" applyBorder="1" applyFont="1">
      <alignment horizontal="center" shrinkToFit="0" vertical="top" wrapText="1"/>
    </xf>
    <xf borderId="3" fillId="3" fontId="2" numFmtId="0" xfId="0" applyAlignment="1" applyBorder="1" applyFont="1">
      <alignment horizontal="center" shrinkToFit="0" vertical="top" wrapText="1"/>
    </xf>
    <xf borderId="0" fillId="0" fontId="5" numFmtId="0" xfId="0" applyAlignment="1" applyFont="1">
      <alignment horizontal="left" shrinkToFit="0" vertical="top" wrapText="0"/>
    </xf>
    <xf borderId="0" fillId="0" fontId="2" numFmtId="0" xfId="0" applyAlignment="1" applyFont="1">
      <alignment vertical="top"/>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www.google.com/url?q=https://www.google.com/url?q%3Dhttps://lojazeusdobrasil.com.br/produtos/detalhes/chuveiro-de-emergencia-com-lava-olhos/?gclid%253DCjwKCAiAyPyQBhB6EiwAFUuakp4RUtb8YSwCYSpcCf4Q-WP4d9VNCMxsIukgy2X-Yi_8q4O566BxphoC8FkQAvD_BwE%26sa%3DD%26source%3Deditors%26ust%3D1646645407181884%26usg%3DAOvVaw0FkXJ5VZ4VdJCApggbG03a&amp;sa=D&amp;source=editors&amp;ust=1648835728573807&amp;usg=AOvVaw2eU7PGlUmyydilq4h7zwX3" TargetMode="External"/><Relationship Id="rId42" Type="http://schemas.openxmlformats.org/officeDocument/2006/relationships/hyperlink" Target="https://www.google.com/url?q=https://www.google.com/url?q%3Dhttps://www.lojaprolab.com.br/condutivimetro-de-bancada-faixa-de-0-001-a-200-0-ms-cm-com-compensacao-automatica-de-temperatura-80309?utm_source%253Dgoogle%2526utm_medium%253Dfeed%2526utm_campaign%253Dshopping%26sa%3DD%26source%3Deditors%26ust%3D1646645407234550%26usg%3DAOvVaw02ivwtD4zqqYyKlemiScUv&amp;sa=D&amp;source=editors&amp;ust=1648835728639645&amp;usg=AOvVaw2GOJ3lLvIiOCCj363Aahdh" TargetMode="External"/><Relationship Id="rId41" Type="http://schemas.openxmlformats.org/officeDocument/2006/relationships/hyperlink" Target="https://www.google.com/url?q=https://www.google.com/url?q%3Dhttps://www.dsyslab.com.br/equipamentos/condutivimetros/condutivimetro-de-bancada-0-a-100-scm-0-5-com-funcao-tds-satra%26sa%3DD%26source%3Deditors%26ust%3D1646645407234433%26usg%3DAOvVaw1xD9DMBcxv7iiX1WVol9jD&amp;sa=D&amp;source=editors&amp;ust=1648835728639407&amp;usg=AOvVaw2A2LBB7vSINLT0fiC3XhCh" TargetMode="External"/><Relationship Id="rId44" Type="http://schemas.openxmlformats.org/officeDocument/2006/relationships/hyperlink" Target="https://www.google.com/url?q=https://www.google.com/url?q%3Dhttps://www.didaticasp.com.br/deionizador-hermetico-12-a-20-lh%26sa%3DD%26source%3Deditors%26ust%3D1646645407238357%26usg%3DAOvVaw3McgVe83gnXaIDsF6eyEWf&amp;sa=D&amp;source=editors&amp;ust=1648835728644027&amp;usg=AOvVaw1eg83e2B9G-8baQ88ApXI8" TargetMode="External"/><Relationship Id="rId43" Type="http://schemas.openxmlformats.org/officeDocument/2006/relationships/hyperlink" Target="https://www.google.com/url?q=https://www.google.com/url?q%3Dhttps://www.glasslab.com.br/equipamentos/medidor-de-condutividade-de-bancada-com-compensacao-automatica-de-temperatura-bivolt-ec150?parceiro%253D6858%26sa%3DD%26source%3Deditors%26ust%3D1646645407234650%26usg%3DAOvVaw1uFkzA7jg5FmzL8VpXKhPj&amp;sa=D&amp;source=editors&amp;ust=1648835728639777&amp;usg=AOvVaw1GW8cR3Zr2Sz8GT0kEoCF5" TargetMode="External"/><Relationship Id="rId46" Type="http://schemas.openxmlformats.org/officeDocument/2006/relationships/hyperlink" Target="https://www.google.com/url?q=https://www.google.com/url?q%3Dhttps://www.metaquimica.com/deionizador-de-agua-hermetico-capacidade-20l-h.html%26sa%3DD%26source%3Deditors%26ust%3D1646645407238544%26usg%3DAOvVaw1OlSmxwciDHbfsSA3rIZPD&amp;sa=D&amp;source=editors&amp;ust=1648835728644348&amp;usg=AOvVaw3e1pAsW9zt0jG7oIOgJJau" TargetMode="External"/><Relationship Id="rId45" Type="http://schemas.openxmlformats.org/officeDocument/2006/relationships/hyperlink" Target="https://www.google.com/url?q=https://www.google.com/url?q%3Dhttps://www.labbenfer.com.br/index.php?route%253Dproduct/product%2526product_id%253D567%26sa%3DD%26source%3Deditors%26ust%3D1646645407238457%26usg%3DAOvVaw1O81dHjsnZlSaClH2_GJVL&amp;sa=D&amp;source=editors&amp;ust=1648835728644237&amp;usg=AOvVaw22vLuzH_z3hbB235sgESEU" TargetMode="External"/><Relationship Id="rId80" Type="http://schemas.openxmlformats.org/officeDocument/2006/relationships/hyperlink" Target="https://www.google.com/url?q=https://www.vitchlab.com.br/equipamentos/medidor-de-ph/medidor-de-ph-de-bancada-de-0-00-a-19-99-com-atc?parceiro%3D7632&amp;sa=D&amp;source=editors&amp;ust=1648835728695217&amp;usg=AOvVaw0gAUK27tz9r2u_F6j1yS9J" TargetMode="External"/><Relationship Id="rId82" Type="http://schemas.openxmlformats.org/officeDocument/2006/relationships/drawing" Target="../drawings/drawing1.xml"/><Relationship Id="rId81" Type="http://schemas.openxmlformats.org/officeDocument/2006/relationships/hyperlink" Target="https://www.google.com/url?q=https://www.outlet.sinergiacientifica.com.br/equipamentos/phmetro-de-bancada-de-0-00-a-19-99-com-atc?parceiro%3D8522&amp;sa=D&amp;source=editors&amp;ust=1648835728695431&amp;usg=AOvVaw1MwHmKA2XHvtmR-1e5Vlej" TargetMode="External"/><Relationship Id="rId1" Type="http://schemas.openxmlformats.org/officeDocument/2006/relationships/hyperlink" Target="https://www.google.com/url?q=https://www.7lab.com.br/equipamentos-para-laboratorio/moinho-para-laboratorio/bloco-hm4025-micro-bloco-digestor-7lab-lm4025-42-tubos-de-25-x-250-mm-450oc-proteina-e-nitrogenio?parceiro%3D5060%26variant_id%3D687%26campaignid%3D10948323807%26adgroupid%3D107551945356%26keyword%3D%26network%3Du%26utm_medium%3Dcpc%26gclid%3DCj0KCQiA95aRBhCsARIsAC2xvfwrMKlTx89DRtOCqmIhyNpqC5MVr3PEo9GAvNLeQ9qSs7XV7Y14VSwaAlvWEALw_wcB&amp;sa=D&amp;source=editors&amp;ust=1648835728622350&amp;usg=AOvVaw0myFBOdB4x9IXgjAkIL3mT" TargetMode="External"/><Relationship Id="rId2" Type="http://schemas.openxmlformats.org/officeDocument/2006/relationships/hyperlink" Target="https://www.google.com/url?q=https://www.cienlab.com.br/bloco-digestor-micro-42-provas.html&amp;sa=D&amp;source=editors&amp;ust=1648835728622577&amp;usg=AOvVaw3c7eNHDtTlm9MSyHvZvME2" TargetMode="External"/><Relationship Id="rId3" Type="http://schemas.openxmlformats.org/officeDocument/2006/relationships/hyperlink" Target="https://www.google.com/url?q=https://www.google.com/url?q%3Dhttps://www.7lab.com.br/equipamentos-para-laboratorio/agitador-de-peneiras/agitador-de-peneiras-granulometricas-7lab-digital-com-timer-220v?parceiro%253D5060%2526variant_id%253D665%2526campaignid%253D10948323807%2526adgroupid%253D107551945356%2526keyword%253D%2526network%253Du%2526utm_medium%253Dcpc%2526gclid%253DCjwKCAiAyPyQBhB6EiwAFUuaks8dODkMrtZgQ-Yy3b9xi4v8xlwSEd2pI5dFpKtivlG8ZDuayI_rmhoCmTYQAvD_BwE%26sa%3DD%26source%3Deditors%26ust%3D1646645407193510%26usg%3DAOvVaw0zz2wsehxRID83eJnivKur&amp;sa=D&amp;source=editors&amp;ust=1648835728589907&amp;usg=AOvVaw2dYGaJaRmfdjEcrnJusk1S" TargetMode="External"/><Relationship Id="rId4" Type="http://schemas.openxmlformats.org/officeDocument/2006/relationships/hyperlink" Target="https://www.google.com/url?q=https://www.google.com/url?q%3Dhttps://www.lojalab.com.br/produto_agitador-eletromagnetico-de-peneiras---granulometria_67%26sa%3DD%26source%3Deditors%26ust%3D1646645407196072%26usg%3DAOvVaw3_vHPeEQKMBzM0dghFQhyW&amp;sa=D&amp;source=editors&amp;ust=1648835728590056&amp;usg=AOvVaw04ywy5rUlSSHQLrEnP20-t" TargetMode="External"/><Relationship Id="rId9" Type="http://schemas.openxmlformats.org/officeDocument/2006/relationships/hyperlink" Target="https://www.google.com/url?q=https://www.google.com/url?q%3Dhttps://inovacentermed.com.br/item/analisador-bioquimico-semi%2525252dautomatico.html%26sa%3DD%26source%3Deditors%26ust%3D1646645407207348%26usg%3DAOvVaw2U2eVq6kv3oOYYN01d9YRf&amp;sa=D&amp;source=editors&amp;ust=1648835728604639&amp;usg=AOvVaw2hcdBQcmaJ2ja5COKhan4H" TargetMode="External"/><Relationship Id="rId48" Type="http://schemas.openxmlformats.org/officeDocument/2006/relationships/hyperlink" Target="https://www.google.com/url?q=https://www.google.com/url?q%3Dhttps://magazinemedica.com.br/produtos/visualiza/sku/16183/?gclid%253DCj0KCQiA64GRBhCZARIsAHOLriJTiGNr7gLN5FnqN8PMpyr_fwoERHPEcGhKQucDNMtuHLUR4sAbBjYaArSREALw_wcB%26sa%3DD%26source%3Deditors%26ust%3D1646645407289164%26usg%3DAOvVaw1Un0z5YzcAKfeaJzCxJ9hh&amp;sa=D&amp;source=editors&amp;ust=1648835728594320&amp;usg=AOvVaw2edLr7bz5DbQCdVziBP9e2" TargetMode="External"/><Relationship Id="rId47" Type="http://schemas.openxmlformats.org/officeDocument/2006/relationships/hyperlink" Target="https://www.google.com/url?q=https://www.google.com/url?q%3Dhttps://www.dentalcremer.com.br/destilador-de-agua-cristofoli-dc12612.html?gclid%253DCj0KCQiA64GRBhCZARIsAHOLriL1ze7cnD6dp9KAzRHzUW5n7L9vIQBp4rlSEYYj5Gqr8Gqo1EvkivkaAtIpEALw_wcB%26sa%3DD%26source%3Deditors%26ust%3D1646645407289052%26usg%3DAOvVaw1H7CX05dUHXnsFsMWk9N2r&amp;sa=D&amp;source=editors&amp;ust=1648835728594194&amp;usg=AOvVaw02DPztyytODapSUOtSzmyj" TargetMode="External"/><Relationship Id="rId49" Type="http://schemas.openxmlformats.org/officeDocument/2006/relationships/hyperlink" Target="https://www.google.com/url?q=https://www.google.com/url?q%3Dhttps://www.dentalspeed.com/familia/destilador-de-agua-cristofoli?gclid%253DCj0KCQiA64GRBhCZARIsAHOLriKUM1-iUN5WjSUa41Itb9Bsh_0vPAlOWIQp1sQXRSVf_egCq3-VYWYaAklOEALw_wcB%26sa%3DD%26source%3Deditors%26ust%3D1646645407289253%26usg%3DAOvVaw124wsZJ0UvlBWpYVXGMrCY&amp;sa=D&amp;source=editors&amp;ust=1648835728594433&amp;usg=AOvVaw0tS8IIaDfcOeWWddXBtn_j" TargetMode="External"/><Relationship Id="rId5" Type="http://schemas.openxmlformats.org/officeDocument/2006/relationships/hyperlink" Target="https://www.google.com/url?q=https://www.google.com/url?q%3Dhttps://www.generalmed.com.br/loja/produto.php?loja%253D371454%2526IdProd%253D1423%2526parceiro%253D3060%26sa%3DD%26source%3Deditors%26ust%3D1646645407196168%26usg%3DAOvVaw0gYpCKwgUKD1qAKj0P8UBL&amp;sa=D&amp;source=editors&amp;ust=1648835728590164&amp;usg=AOvVaw1Hy1DkkqBEuocwYiKlMrtg" TargetMode="External"/><Relationship Id="rId6" Type="http://schemas.openxmlformats.org/officeDocument/2006/relationships/hyperlink" Target="https://www.google.com/url?q=https://www.google.com/url?q%3Dhttps://www.lojaprolab.com.br/agitador-de-tubos-tipo-vortex-velocidade-de-ate-3-800-rpm-79618?utm_source%253Dgoogle%2526utm_medium%253Dfeed%2526utm_campaign%253Dshopping%26sa%3DD%26source%3Deditors%26ust%3D1646645407205215%26usg%3DAOvVaw3efxzBdGUPiYdJO_Fk4rgb&amp;sa=D&amp;source=editors&amp;ust=1648835728602245&amp;usg=AOvVaw0cw2fg3M7KO91srekeuGBR" TargetMode="External"/><Relationship Id="rId7" Type="http://schemas.openxmlformats.org/officeDocument/2006/relationships/hyperlink" Target="https://www.google.com/url?q=https://www.google.com/url?q%3Dhttps://www.lojalab.com.br/carrinho.asp?Detalhes%253DBivolt%2526codigo_produto%253D1649%2526aminim%253D0%26sa%3DD%26source%3Deditors%26ust%3D1646645407205383%26usg%3DAOvVaw2_rEsdZjYQdmladEQTUt-N&amp;sa=D&amp;source=editors&amp;ust=1648835728602451&amp;usg=AOvVaw2yh5yad-ue9aIkBztwMii6" TargetMode="External"/><Relationship Id="rId8" Type="http://schemas.openxmlformats.org/officeDocument/2006/relationships/hyperlink" Target="https://www.google.com/url?q=https://www.google.com/url?q%3Dhttps://inovacentermed.com.br/item/analisador-bioquimico-semi-%2525252d-automatico.html?gclid%253DCj0KCQiA64GRBhCZARIsAHOLriI7YU4rmSorhxToAyryb4p2OoQJHyYDVdv30i1N1FmqWscw1CyruAMaAlHEEALw_wcB%26sa%3DD%26source%3Deditors%26ust%3D1646645407207231%26usg%3DAOvVaw14nD60H_NCBpe-KUSPiMVc&amp;sa=D&amp;source=editors&amp;ust=1648835728604509&amp;usg=AOvVaw0RsBfK8cDNjLG3Mdpwu5MP" TargetMode="External"/><Relationship Id="rId73" Type="http://schemas.openxmlformats.org/officeDocument/2006/relationships/hyperlink" Target="https://www.google.com/url?q=https://www.google.com/url?q%3Dhttps://dubesserlab.com.br/produto/phmetro-de-bolso-com-compensacao-automatica-de-temperatura-kasvi/?gclid%253DCj0KCQiA64GRBhCZARIsAHOLriIqykZ4nwWAbqbPq1TJHWlFcwB1icLQPJ0CRmweoKu4j3-uTv6nyTEaAtBjEALw_wcB%26sa%3DD%26source%3Deditors%26ust%3D1646645407287107%26usg%3DAOvVaw0gFORov6OxbiKhBc6qJn3b&amp;sa=D&amp;source=editors&amp;ust=1648835728587619&amp;usg=AOvVaw38vF0kgIMmhYo-UUxC37xn" TargetMode="External"/><Relationship Id="rId72" Type="http://schemas.openxmlformats.org/officeDocument/2006/relationships/hyperlink" Target="https://www.google.com/url?q=https://www.lojaprolab.com.br/forno-mufla-16-litros-80898?utm_source%3Dgoogle%26utm_medium%3Dfeed%26utm_campaign%3Dshopping&amp;sa=D&amp;source=editors&amp;ust=1648835728670117&amp;usg=AOvVaw2NZflRQ80JfH92UEtxmzB4" TargetMode="External"/><Relationship Id="rId31" Type="http://schemas.openxmlformats.org/officeDocument/2006/relationships/hyperlink" Target="https://www.google.com/url?q=https://www.lojadomecanico.com.br/produto/124210/11/156/Bomba-Manual-Rotativa-Para-Transferencia-De-Oleos/153/?utm_source%3Dgoogleshopping%26utm_campaign%3Dxmlshopping%26utm_medium%3Dcpc%26utm_content%3D124210&amp;sa=D&amp;source=editors&amp;ust=1648835728625799&amp;usg=AOvVaw1k02gmbttJeNcjGUWGMZi4" TargetMode="External"/><Relationship Id="rId75" Type="http://schemas.openxmlformats.org/officeDocument/2006/relationships/hyperlink" Target="https://www.google.com/url?q=https://www.google.com/url?q%3Dhttps://www.cheeselab.com.br/phmetro-de-bolso-a-prova-d-agua---ph55/p?idsku%253D470%2526gclid%253DCj0KCQiA64GRBhCZARIsAHOLriIJedwH6RvaN4sue2q6Ca4DvsBHe4Y9UOAsYuhP7lQxyZ95xaj51UMaAuSAEALw_wcB%26sa%3DD%26source%3Deditors%26ust%3D1646645407287337%26usg%3DAOvVaw0RPKS20XhuVNQqlTD89Nrm&amp;sa=D&amp;source=editors&amp;ust=1648835728587941&amp;usg=AOvVaw3tL8stfyEDI-3JNVoa7_uP" TargetMode="External"/><Relationship Id="rId30" Type="http://schemas.openxmlformats.org/officeDocument/2006/relationships/hyperlink" Target="https://www.google.com/url?q=https://www.palaciodasferramentas.com.br/produto/14111/bomba-p-graxa-e-oleo/todos/bomba-abastecimento-rotativa-manual-para-oleo-30lm-para-tambor-de-200-litros-3140-bremen/?campaign_id%3D1%26campaign_source_id%3D3%26campaign_source%3Dgshopping%26utm_source%3Dgoogle%2520shopping%26utm_medium%3Dcpc%26utm_campaign%3Dgoogle%2520shopping%26gclid%3DCj0KCQiA95aRBhCsARIsAC2xvfzq3frFHaBZJK2rF2TAQicb4RL0Bz8Mcq0bQRdyiNrBCykFrgFH3bwaAm0UEALw_wcB&amp;sa=D&amp;source=editors&amp;ust=1648835728625635&amp;usg=AOvVaw0JWruQr87oEUzFbPO8hCnu" TargetMode="External"/><Relationship Id="rId74" Type="http://schemas.openxmlformats.org/officeDocument/2006/relationships/hyperlink" Target="https://www.google.com/url?q=https://www.google.com/url?q%3Dhttps://www.tecnoferramentas.com.br/medidor-de-ph-phmetro-digital-tipo-caneta-incotermt-phm-001000-316642_0/p?idsku%253D2147454843%2526pht%253D37861572021899714%2526gclid%253DCj0KCQiA64GRBhCZARIsAHOLriLMB3wFUTE_PpKp1yJuHYx1P08hRHOALRMSzfwJgqrZrskq4v8X2QcaArNuEALw_wcB%26sa%3DD%26source%3Deditors%26ust%3D1646645407287231%26usg%3DAOvVaw0Exg9Hi1kmh2-CLfr5MrP5&amp;sa=D&amp;source=editors&amp;ust=1648835728587808&amp;usg=AOvVaw26P8dYQ-32IDSc-5qd0tfi" TargetMode="External"/><Relationship Id="rId33" Type="http://schemas.openxmlformats.org/officeDocument/2006/relationships/hyperlink" Target="https://www.google.com/url?q=https://www.google.com/url?q%3Dhttps://www.lojaprolab.com.br/incubadora-bod-342-litros-80904?utm_source%253Dgoogle%2526utm_medium%253Dfeed%2526utm_campaign%253Dshopping%26sa%3DD%26source%3Deditors%26ust%3D1646645407225829%26usg%3DAOvVaw3NZxty6v7syToZzSk_sjbe&amp;sa=D&amp;source=editors&amp;ust=1648835728628819&amp;usg=AOvVaw1nqu92Jhf9MOkrRzIBBQ5M" TargetMode="External"/><Relationship Id="rId77" Type="http://schemas.openxmlformats.org/officeDocument/2006/relationships/hyperlink" Target="https://www.google.com/url?q=https://www.prismalab.com.br/equipamentos/centrifugas/microcentrifuga-para-tubos-tipo-eppendorf-12-x-1-5-ml-15-000-rpm-k14-1215-marca-kasvi?parceiro%3D1805&amp;sa=D&amp;source=editors&amp;ust=1648835728680512&amp;usg=AOvVaw0QfwuA2Qbg74w3IiGOq8Pv" TargetMode="External"/><Relationship Id="rId32" Type="http://schemas.openxmlformats.org/officeDocument/2006/relationships/hyperlink" Target="https://www.google.com/url?q=https://www.google.com/url?q%3Dhttps://www.dentalodonto.com.br/estufa-incubadora-bod-refrigerada-inox-340-litros-solidsteel?utm_source%253DSite%2526utm_medium%253DGoogleMerchant%2526utm_campaign%253DGoogleMerchant%2526sku%253DSSRF340l-220%26sa%3DD%26source%3Deditors%26ust%3D1646645407225684%26usg%3DAOvVaw3HHjz42FzXPo7A2jStIDMP&amp;sa=D&amp;source=editors&amp;ust=1648835728628583&amp;usg=AOvVaw0X56PAFI776qhNkJfUvljK" TargetMode="External"/><Relationship Id="rId76" Type="http://schemas.openxmlformats.org/officeDocument/2006/relationships/hyperlink" Target="https://www.google.com/url?q=https://www.lojaprolab.com.br/microcentrifuga-para-12-tubos-de-1-5-a-2-0ml-velocidade-ate-15000rpm-kasvi-80289?utm_source%3Dgoogle%26utm_medium%3Dfeed%26utm_campaign%3Dshopping&amp;sa=D&amp;source=editors&amp;ust=1648835728680266&amp;usg=AOvVaw2wsssSBn8kSHOgxKxYTCdD" TargetMode="External"/><Relationship Id="rId35" Type="http://schemas.openxmlformats.org/officeDocument/2006/relationships/hyperlink" Target="https://www.google.com/url?q=https://www.google.com/url?q%3Dhttps://www.7lab.com.br/equipamentos/centrifugas/centrifuga-clinica-prp-prf-sorologia-80-2b-analogica-12-x-15-ml-4000-rpm?parceiro%253D5060%2526variant_id%253D75%2526campaignid%253D10948323807%2526adgroupid%253D107551945356%2526keyword%253D%2526network%253Du%2526utm_medium%253Dcpc%2526gclid%253DCjwKCAiAyPyQBhB6EiwAFUuakhIzCO_G-wrzFxjyXK7XghtKgEfEKvTUjojhczRXVa5DAAIB8OFaeRoC5NsQAvD_BwE%26sa%3DD%26source%3Deditors%26ust%3D1646645407189423%26usg%3DAOvVaw2A7wkPJxY9VcV6io7scZW1&amp;sa=D&amp;source=editors&amp;ust=1648835728583005&amp;usg=AOvVaw3ghxZxTjgkjdD6SvMdf2WZ" TargetMode="External"/><Relationship Id="rId79" Type="http://schemas.openxmlformats.org/officeDocument/2006/relationships/hyperlink" Target="https://www.google.com/url?q=https://www.cienlab.com.br/purificador-de-agua-osmose-reversa-8-litros-hora-4-estagios.html&amp;sa=D&amp;source=editors&amp;ust=1648835728703132&amp;usg=AOvVaw1rztZy6p-dgO6byP6lcu9T" TargetMode="External"/><Relationship Id="rId34" Type="http://schemas.openxmlformats.org/officeDocument/2006/relationships/hyperlink" Target="https://www.google.com/url?q=https://www.google.com/url?q%3Dhttps://www.acsreagentes.com.br/whmshnnup-incubadoras-com-refrigeracao-180l-solidsteel?utm_source%253DSite%2526utm_medium%253DGoogleMerchant%2526utm_campaign%253DGoogleMerchant%26sa%3DD%26source%3Deditors%26ust%3D1646645407225930%26usg%3DAOvVaw1VLMa-Ss_nEn4E_ewWRHVK&amp;sa=D&amp;source=editors&amp;ust=1648835728628979&amp;usg=AOvVaw26Xp5hPoULfHhPxMUx5ytk" TargetMode="External"/><Relationship Id="rId78" Type="http://schemas.openxmlformats.org/officeDocument/2006/relationships/hyperlink" Target="https://www.google.com/url?q=https://www.7sevenmedic.com/item/centrifuga-refrigerada-para-microtubos-de-15-a-2-ml-e-tiras-15200-rpm-marca-ohaus&amp;sa=D&amp;source=editors&amp;ust=1648835728680631&amp;usg=AOvVaw2WWdLIXJYnK-e_nO2Ndg5Z" TargetMode="External"/><Relationship Id="rId71" Type="http://schemas.openxmlformats.org/officeDocument/2006/relationships/hyperlink" Target="https://www.google.com/url?q=https://www.glasslab.com.br/equipamentos/forno-mufla-com-rampas-e-patamares-temperaturas-de-100-a-1-200oc?parceiro%3D6858%26variant_id%3D5033%26gclid%3DCj0KCQiA95aRBhCsARIsAC2xvfx41CEIpzfBMfwQ8CkoT6qKHexOPP9ryTVZXMrHT6hOxjxm-Aa8TYwaAuJVEALw_wcB&amp;sa=D&amp;source=editors&amp;ust=1648835728670000&amp;usg=AOvVaw3tVHVvbHdll6OG6s0nCF5H" TargetMode="External"/><Relationship Id="rId70" Type="http://schemas.openxmlformats.org/officeDocument/2006/relationships/hyperlink" Target="https://www.google.com/url?q=https://www.7lab.com.br/equipamentos-para-laboratorio/forno-mufla/forno-mufla-digital-7lab-16-l-100-a-1-200oc?parceiro%3D5060%26variant_id%3D293%26campaignid%3D10948323807%26adgroupid%3D107551945356%26keyword%3D%26network%3Du%26utm_medium%3Dcpc%26gclid%3DCj0KCQiA95aRBhCsARIsAC2xvfyekgQuKdlmiFbOOs5-prsUWBZN8SK_UmCDl6QyCigTTk1dW15GoxsaAjZDEALw_wcB&amp;sa=D&amp;source=editors&amp;ust=1648835728669761&amp;usg=AOvVaw0UCrMll1YwEz9pTSF4uI0H" TargetMode="External"/><Relationship Id="rId37" Type="http://schemas.openxmlformats.org/officeDocument/2006/relationships/hyperlink" Target="https://www.google.com/url?q=https://www.google.com/url?q%3Dhttps://www.rhosse.com.br/centrifuga-centribio-para-rotina-laboratorial-capacidade-12-tubos-15ml-220v/p?gclid%253DCjwKCAiAyPyQBhB6EiwAFUuaktEqQnhwFn5HiWpGqEGKie-RFobejx5DcR9WoNdljgCtnI9cCkINqBoC8IEQAvD_BwE%26sa%3DD%26source%3Deditors%26ust%3D1646645407189710%26usg%3DAOvVaw2Nyxlq-8vKLLmuEjuGP27h&amp;sa=D&amp;source=editors&amp;ust=1648835728583309&amp;usg=AOvVaw2KOdhY6tjb56svvNc40omY" TargetMode="External"/><Relationship Id="rId36" Type="http://schemas.openxmlformats.org/officeDocument/2006/relationships/hyperlink" Target="https://www.google.com/url?q=https://www.google.com/url?q%3Dhttps://www.rmdistribuidorasc.com.br/MLB-2121895083-centrifuga-80-2b-12-tubos-de-ate-15-ml-220v-_JM?utm_source%253Dgoogle%2526utm_medium%253Dcpc%2526utm_campaign%253Ddarwin_ss%26sa%3DD%26source%3Deditors%26ust%3D1646645407189575%26usg%3DAOvVaw2G1CK1luuFCyKZHS_ryLHF&amp;sa=D&amp;source=editors&amp;ust=1648835728583156&amp;usg=AOvVaw0ddLFra9V_3wVM1mCaWt3K" TargetMode="External"/><Relationship Id="rId39" Type="http://schemas.openxmlformats.org/officeDocument/2006/relationships/hyperlink" Target="https://www.google.com/url?q=https://www.google.com/url?q%3Dhttps://www.netsuprimentos.com.br/chuveiro-lava-olhos-kit-abs-haws-avlis-6109/p?idsku%253D6340%2526gclid%253DCjwKCAiAyPyQBhB6EiwAFUuaknL-3vr4UexOb_U_UUjwo_YLGc-0sMcsUivaDqd12pmYh-BAHatGMxoCA-0QAvD_BwE%26sa%3DD%26source%3Deditors%26ust%3D1646645407181765%26usg%3DAOvVaw2ugpEGblFCW5x6oznYn6DJ&amp;sa=D&amp;source=editors&amp;ust=1648835728573706&amp;usg=AOvVaw0oKuZTrHBUOJndqhVvZoQ4" TargetMode="External"/><Relationship Id="rId38" Type="http://schemas.openxmlformats.org/officeDocument/2006/relationships/hyperlink" Target="https://www.google.com/url?q=https://www.google.com/url?q%3Dhttps://www.lojadomecanico.com.br/produto/236065/49/598/Chuveiro-de-Emergencia-e-Lava-Olhos---HM-010-GALV-34/153/?utm_source%253Dgoogleshopping%2526utm_campaign%253Dxmlshopping%2526utm_medium%253Dcpc%2526utm_content%253D236065%2526gclid%253DCjwKCAiAyPyQBhB6EiwAFUuakrTxaVFpNZBdPDoDqbeJrbsaSDOA-r-fTUQghLj4HZbJCk4YkI3mghoC9k8QAvD_BwE%26sa%3DD%26source%3Deditors%26ust%3D1646645407181581%26usg%3DAOvVaw3o8kYNwbTRm-ZCQQya0Xme&amp;sa=D&amp;source=editors&amp;ust=1648835728573573&amp;usg=AOvVaw3sDpZzcpm__nl-TfUcpl1N" TargetMode="External"/><Relationship Id="rId62" Type="http://schemas.openxmlformats.org/officeDocument/2006/relationships/hyperlink" Target="https://www.google.com/url?q=https://inovacentermed.com.br/item/espectrofotometro-%25252d-digital-uv%25252dvisivel-faixa-190%25252d1000nm-com-varredura.html&amp;sa=D&amp;source=editors&amp;ust=1648835728657369&amp;usg=AOvVaw0k3li1jZM_aui8QveObVck" TargetMode="External"/><Relationship Id="rId61" Type="http://schemas.openxmlformats.org/officeDocument/2006/relationships/hyperlink" Target="https://www.google.com/url?q=https://www.laderquimica.com.br/espectrofotometro-uv-visivel-faixa-190-1100-nm-bivolt-kasvi?utm_source%3DSite%26utm_medium%3DGoogleMerchant%26utm_campaign%3DGoogleMerchant&amp;sa=D&amp;source=editors&amp;ust=1648835728657235&amp;usg=AOvVaw0hHO3B6RYoGRo_eUyrKaH3" TargetMode="External"/><Relationship Id="rId20" Type="http://schemas.openxmlformats.org/officeDocument/2006/relationships/hyperlink" Target="https://www.google.com/url?q=https://www.casasbahia.com.br/balanca-eletronica-de-precisao-3kg-x-001g-garantia-inmetro-7880134/p/7880134?utm_medium%3DCpc%26utm_source%3Dgoogle_freelisting%26IdSku%3D7880134%26idLojista%3D16489%26tipoLojista%3D3P&amp;sa=D&amp;source=editors&amp;ust=1648835728615437&amp;usg=AOvVaw1AVBNITxjUOEswUD6cPI-r" TargetMode="External"/><Relationship Id="rId64" Type="http://schemas.openxmlformats.org/officeDocument/2006/relationships/hyperlink" Target="https://www.google.com/url?q=https://www.google.com/url?q%3Dhttps://www.sanny.com.br/estadiometro-portatil-personal-caprice-sanny-es2060?parceiro%253D2734%26sa%3DD%26source%3Deditors%26ust%3D1646645407199919%26usg%3DAOvVaw1HgfBqZFau_SiD2JMxr1jU&amp;sa=D&amp;source=editors&amp;ust=1648835728596542&amp;usg=AOvVaw3dJg3CAhRZf779hrXQvgjz" TargetMode="External"/><Relationship Id="rId63" Type="http://schemas.openxmlformats.org/officeDocument/2006/relationships/hyperlink" Target="https://www.google.com/url?q=https://www.google.com/url?q%3Dhttps://www.amazon.com.br/Estadi%2525C3%2525B4metro-Antrop%2525C3%2525B4metro-Vertical-Port%2525C3%2525A1til-Dobr%2525C3%2525A1vel/dp/B09M1L96JK/ref%253Dasc_df_B09M1L96JK/?tag%253Dgoogleshopp00-20%2526linkCode%253Ddf0%2526hvadid%253D400391142657%2526hvpos%253D%2526hvnetw%253Dg%2526hvrand%253D3994410668180576929%2526hvpone%253D%2526hvptwo%253D%2526hvqmt%253D%2526hvdev%253Dc%2526hvdvcmdl%253D%2526hvlocint%253D%2526hvlocphy%253D1031439%2526hvtargid%253Dpla-1598026669819%2526psc%253D1%26sa%3DD%26source%3Deditors%26ust%3D1646645407199789%26usg%3DAOvVaw2e13dN6dt1PkOhyRV9QeEZ&amp;sa=D&amp;source=editors&amp;ust=1648835728596370&amp;usg=AOvVaw1Xo6nbFkX_iBYokXQ-HqW1" TargetMode="External"/><Relationship Id="rId22" Type="http://schemas.openxmlformats.org/officeDocument/2006/relationships/hyperlink" Target="https://www.google.com/url?q=https://www.forlabexpress.com.br/balanca-de-precisao-marte-ad5002-5010g?parceiro%3D3512%26gclid%3DCjwKCAiA1JGRBhBSEiwAxXblwcso57v8QSpRe-5zw1tJQ5B2w6BDH1hLcB5V1tdQB1qhAP3-hW216hoC6W8QAvD_BwE&amp;sa=D&amp;source=editors&amp;ust=1648835728613256&amp;usg=AOvVaw2JSdD8SCP2OzcFEBBb-0em" TargetMode="External"/><Relationship Id="rId66" Type="http://schemas.openxmlformats.org/officeDocument/2006/relationships/hyperlink" Target="https://www.google.com/url?q=https://www.cienlab.com.br/estufa-de-esterilizacao-e-secagem-digital-100-litros.html&amp;sa=D&amp;source=editors&amp;ust=1648835728592199&amp;usg=AOvVaw01fT5Jl-WErDamWiY2NAZG" TargetMode="External"/><Relationship Id="rId21" Type="http://schemas.openxmlformats.org/officeDocument/2006/relationships/hyperlink" Target="https://www.google.com/url?q=https://www.lojaprolab.com.br/balanca-de-precisao-3200gr-com-divisao-de-0-01gr-bl3200h-shimadzu-79908?utm_source%3Dgoogle%26utm_medium%3Dfeed%26utm_campaign%3Dshopping&amp;sa=D&amp;source=editors&amp;ust=1648835728615512&amp;usg=AOvVaw2sZ4c8dQjyTSLKNOnFxSHI" TargetMode="External"/><Relationship Id="rId65" Type="http://schemas.openxmlformats.org/officeDocument/2006/relationships/hyperlink" Target="https://www.google.com/url?q=https://www.google.com/url?q%3Dhttps://www.saudeshop.com.br/avaliacao-fisicanutricao/estadiometro-personal-caprice-portatil-2060-sanny?parceiro%253D9940%26sa%3DD%26source%3Deditors%26ust%3D1646645407200009%26usg%3DAOvVaw3zK-Q0SuPO5ugaOLlcUzh3&amp;sa=D&amp;source=editors&amp;ust=1648835728596670&amp;usg=AOvVaw06yXCbcX2rKcMDsxXJAr34" TargetMode="External"/><Relationship Id="rId24" Type="http://schemas.openxmlformats.org/officeDocument/2006/relationships/hyperlink" Target="https://www.google.com/url?q=https://www.google.com/url?q%3Dhttps://www.matosequipa.com/balanca-ramuza-linha-slim-fitness-200-kg-plataforma-33x28cm%26sa%3DD%26source%3Deditors%26ust%3D1646645407283658%26usg%3DAOvVaw3kBzfAvZ2ZIWt93rEl3dMa&amp;sa=D&amp;source=editors&amp;ust=1648835728569564&amp;usg=AOvVaw1yaZda3ihTD-ArzyYhNl3B" TargetMode="External"/><Relationship Id="rId68" Type="http://schemas.openxmlformats.org/officeDocument/2006/relationships/hyperlink" Target="https://www.google.com/url?q=https://www.7lab.com.br/equipamentos-para-laboratorio/rotaevaporador/evaporador-rotativo-rotaevaporador-gehaka-rd-180?parceiro%3D5060%26variant_id%3D139%26campaignid%3D10948323807%26adgroupid%3D107551945356%26keyword%3D%26network%3Du%26utm_medium%3Dcpc%26gclid%3DCj0KCQiA64GRBhCZARIsAHOLriINI6ZR4Zf_AOYhqeXk3YHRRuswHnw3gRlKPkPIQ5uD-F6T68Xx4BMaAt0OEALw_wcB&amp;sa=D&amp;source=editors&amp;ust=1648835728663042&amp;usg=AOvVaw1-N0h7VGK8YeBuhTK2lbtP" TargetMode="External"/><Relationship Id="rId23" Type="http://schemas.openxmlformats.org/officeDocument/2006/relationships/hyperlink" Target="https://www.google.com/url?q=https://loja.ctmd.eng.br/balancas-/6754-balanca-de-coluna-200kg-com-bateria-plataforma-visor-digital-ztech-.html&amp;sa=D&amp;source=editors&amp;ust=1646645407283517&amp;usg=AOvVaw0GIzpbVtpCOeM86xKQsOSx" TargetMode="External"/><Relationship Id="rId67" Type="http://schemas.openxmlformats.org/officeDocument/2006/relationships/hyperlink" Target="https://www.google.com/url?q=https://www.glasslab.com.br/equipamentos/evaporador-rotativo-rotaevaporador-vertical-totalmente-digital-balao-ate-1-litro?parceiro%3D6858&amp;sa=D&amp;source=editors&amp;ust=1648835728662789&amp;usg=AOvVaw3OOmbb_5Iiblu6o7y-wVB6" TargetMode="External"/><Relationship Id="rId60" Type="http://schemas.openxmlformats.org/officeDocument/2006/relationships/hyperlink" Target="https://www.google.com/url?q=https://www.glasslab.com.br/equipamentos/espectrofotometro-uv-vis-190-1000nm-mono-feixe-com-software-de-varredura-uv-m51-bel?parceiro%3D6858&amp;sa=D&amp;source=editors&amp;ust=1648835728656986&amp;usg=AOvVaw0FDXaC_Uurlsp-og5NJfa_" TargetMode="External"/><Relationship Id="rId26" Type="http://schemas.openxmlformats.org/officeDocument/2006/relationships/hyperlink" Target="https://www.google.com/url?q=https://www.google.com/url?q%3Dhttps://www.samatec.com.br/bomba-vacuo-5-cfm-2-estagio-biv-ecotools-953138/p?idsku%253D2006848%2526gclid%253DCjwKCAiAyPyQBhB6EiwAFUuaksZwHNcn1UcjkcjosZLF8hga_4rg3_Lb2p13gmSclC1xzL6xe160PhoC-X0QAvD_BwE%26sa%3DD%26source%3Deditors%26ust%3D1646645407179475%26usg%3DAOvVaw0Yp62SVkQgjfwf5S8q6aNC&amp;sa=D&amp;source=editors&amp;ust=1648835728571467&amp;usg=AOvVaw3B9OSU0lvyvnW1h9CUnw5X" TargetMode="External"/><Relationship Id="rId25" Type="http://schemas.openxmlformats.org/officeDocument/2006/relationships/hyperlink" Target="https://www.google.com/url?q=https://www.google.com/url?q%3Dhttps://www.magazineluiza.com.br/balanca-eletronica-plataforma-digital-200kg-bivolt-kingleen/p/hje0a9g850/rc/rcnm/?%2526seller_id%253Dkingleencomerciodepresentes%26sa%3DD%26source%3Deditors%26ust%3D1646645407283749%26usg%3DAOvVaw3ZfShsAKRDZGEMkcNNq6ta&amp;sa=D&amp;source=editors&amp;ust=1648835728569679&amp;usg=AOvVaw3u_WKD1SvojWVkJrlOlSWh" TargetMode="External"/><Relationship Id="rId69" Type="http://schemas.openxmlformats.org/officeDocument/2006/relationships/hyperlink" Target="https://www.google.com/url?q=https://www.marcamedica.com.br/rotoevaporador-evaporador-rotativo-fisatom-802?utm_source%3Dgoogleshopping%26utm_medium%3Dcpc%26utm_campaign%3Dshopping%26gclid%3DCj0KCQiA64GRBhCZARIsAHOLriLR_3CYx_rO6ROBX93ymdTrt6YO0AHjF8BfdjYaLlzaOVFQWJeTwaAaAhhAEALw_wcB&amp;sa=D&amp;source=editors&amp;ust=1648835728663192&amp;usg=AOvVaw3v0KFyC8ryE6ASugXLd6gW" TargetMode="External"/><Relationship Id="rId28" Type="http://schemas.openxmlformats.org/officeDocument/2006/relationships/hyperlink" Target="https://www.google.com/url?q=https://www.google.com/url?q%3Dhttps://www.madeiramadeira.com.br/bomba-de-vacuo-bivolt-5-cfm-1-3-hp-simples-estagio-1978227.html?seller%253D1302%2526origem%253Dpla-1978227%2526utm_source%253Dgoogle%2526utm_medium%253Dcpc%2526utm_content%253Dbombas-a-vacuo-1500%2526utm_term%253D%2526utm_id%253D13574823809%2526gclid%253DCjwKCAiAyPyQBhB6EiwAFUuakjsqSAmT4t2hCAL4l_jhTwnHKREHMsjNHRm9Fll0pTyvVQsjOEuO6RoC84AQAvD_BwE%26sa%3DD%26source%3Deditors%26ust%3D1646645407179751%26usg%3DAOvVaw02wVUB2bz9Qyu5QXSWRk_C&amp;sa=D&amp;source=editors&amp;ust=1648835728571732&amp;usg=AOvVaw2BSuo7j8_jxoNytIy8lJNn" TargetMode="External"/><Relationship Id="rId27" Type="http://schemas.openxmlformats.org/officeDocument/2006/relationships/hyperlink" Target="https://www.google.com/url?q=https://www.google.com/url?q%3Dhttps://refrigeracao.suryha.com.br/produto/80155.004/bomba-de-vacuo-5cfm-duplo-estagio?gclid%253DCjwKCAiAyPyQBhB6EiwAFUuakpJnD8ugbwxiWRy89DehoennPWhUk101AUlh5WGx6kd1g7hiV3AMaBoCkvoQAvD_BwE%26sa%3DD%26source%3Deditors%26ust%3D1646645407179647%26usg%3DAOvVaw0Vlpq41R4U-NrkOqW4vHcg&amp;sa=D&amp;source=editors&amp;ust=1648835728571612&amp;usg=AOvVaw1emh1Cd2nTq5yXS1wrEC0j" TargetMode="External"/><Relationship Id="rId29" Type="http://schemas.openxmlformats.org/officeDocument/2006/relationships/hyperlink" Target="https://www.google.com/url?q=https://www.petrolider.com.br/bomba-manual-para-transferir-oleo-rotativa?parceiro%3D9597%26gclid%3DCj0KCQiA95aRBhCsARIsAC2xvfxAxfUqYSxip4sSnoq6881DqTDwvnWMtbOFSooBu-3iZcEGAxKGV74aAs4TEALw_wcB&amp;sa=D&amp;source=editors&amp;ust=1648835728625459&amp;usg=AOvVaw1g7HwBwpWWuCrix6-ZVgzf" TargetMode="External"/><Relationship Id="rId51" Type="http://schemas.openxmlformats.org/officeDocument/2006/relationships/hyperlink" Target="https://www.google.com/url?q=https://www.google.com/url?q%3Dhttps://www.lojaprolab.com.br/destilador-de-agua-pilsen-10lts-hora-totalmente-em-aco-inox-marte-80339?utm_source%253Dgoogle%2526utm_medium%253Dfeed%2526utm_campaign%253Dshopping%26sa%3DD%26source%3Deditors%26ust%3D1646645407240341%26usg%3DAOvVaw1dBP76COfEQTY2b9XI-kLz&amp;sa=D&amp;source=editors&amp;ust=1648835728647123&amp;usg=AOvVaw2qqzLnElM2s8zBiQ2M8zyM" TargetMode="External"/><Relationship Id="rId50" Type="http://schemas.openxmlformats.org/officeDocument/2006/relationships/hyperlink" Target="https://www.google.com/url?q=https://www.google.com/url?q%3Dhttps://www.7lab.com.br/equipamentos-para-laboratorio/destilador-de-agua/destilador-de-agua-tipo-pilsen-7lab-10-litroshora-220v?parceiro%253D5060%2526variant_id%253D311%2526campaignid%253D10948323807%2526adgroupid%253D107551945356%2526keyword%253D%2526network%253Du%2526utm_medium%253Dcpc%2526gclid%253DCj0KCQiA64GRBhCZARIsAHOLriJsqgAUlmU2zdhHPZrbrQVHgOhHbcofG1aTgY3ukcYWV22J1OCzM8caAk5gEALw_wcB%26sa%3DD%26source%3Deditors%26ust%3D1646645407240215%26usg%3DAOvVaw0b9Y5DQKh7KwU1vxbUcRWZ&amp;sa=D&amp;source=editors&amp;ust=1648835728646859&amp;usg=AOvVaw3dQgsKr2mhq4IZ6Qly7pNj" TargetMode="External"/><Relationship Id="rId53" Type="http://schemas.openxmlformats.org/officeDocument/2006/relationships/hyperlink" Target="https://www.google.com/url?q=https://www.cienlab.com.br/destilador-de-nitrogenio-e-proteinas.html&amp;sa=D&amp;source=editors&amp;ust=1648835728649449&amp;usg=AOvVaw1AhIYWvS7_cB9RgOGcxr-G" TargetMode="External"/><Relationship Id="rId52" Type="http://schemas.openxmlformats.org/officeDocument/2006/relationships/hyperlink" Target="https://www.google.com/url?q=https://www.generalmed.com.br/loja/produto.php?loja%3D371454%26IdProd%3D2974%26parceiro%3D3060%26variant_id%3D1086&amp;sa=D&amp;source=editors&amp;ust=1648835728647287&amp;usg=AOvVaw0NDIdg6BmdwApyODsa1WKJ" TargetMode="External"/><Relationship Id="rId11" Type="http://schemas.openxmlformats.org/officeDocument/2006/relationships/hyperlink" Target="https://www.google.com/url?q=https://www.google.com/url?q%3Dhttps://www.marcamedica.com.br/autoclave-digital-60-litros-digitale?utm_source%253Dgoogleshopping%2526utm_medium%253Dcpc%2526utm_campaign%253Dshopping%26sa%3DD%26source%3Deditors%26ust%3D1646645407187146%26usg%3DAOvVaw2pjdqaP89mJmWeFo_JFdla&amp;sa=D&amp;source=editors&amp;ust=1648835728580665&amp;usg=AOvVaw34wNMwA_vWr4qbMZx2Tkyx" TargetMode="External"/><Relationship Id="rId55" Type="http://schemas.openxmlformats.org/officeDocument/2006/relationships/hyperlink" Target="https://www.google.com/url?q=https://www.lojasynth.com/acessorios-gerais/dispensadores-dosadores/dispensador-dosador-de-liquidos?parceiro%3D2827%26variant_id%3D305676&amp;sa=D&amp;source=editors&amp;ust=1648835728651807&amp;usg=AOvVaw09c-_bEmFFxAhbb5Txt1QJ" TargetMode="External"/><Relationship Id="rId10" Type="http://schemas.openxmlformats.org/officeDocument/2006/relationships/hyperlink" Target="https://www.google.com/url?q=https://www.google.com/url?q%3Dhttps://inovacentermed.com.br/item/analisador-bioquimico-semi-%2525252d-automatico.html%26sa%3DD%26source%3Deditors%26ust%3D1646645407207437%26usg%3DAOvVaw2bNXiza4z-sHrF0UazlFCM&amp;sa=D&amp;source=editors&amp;ust=1648835728604760&amp;usg=AOvVaw13P_Cy97Co1aWxITM3G_wn" TargetMode="External"/><Relationship Id="rId54" Type="http://schemas.openxmlformats.org/officeDocument/2006/relationships/hyperlink" Target="https://www.google.com/url?q=https://www.google.com/url?q%3Dhttps://www.cheeselab.com.br/dosador-peguepet-sem-frasco-1---10ml/p?idsku%253D245%2526gclid%253DCj0KCQiA64GRBhCZARIsAHOLriIj8JB93qIyqcYvxgbQbFBi6gxHPbHoYbWY254AEIlQHuF6oZx3mCoaAsTlEALw_wcB%26sa%3DD%26source%3Deditors%26ust%3D1646645407243772%26usg%3DAOvVaw0dDz4pG6QSAQwYRt6qtWb3&amp;sa=D&amp;source=editors&amp;ust=1648835728651659&amp;usg=AOvVaw2j_47xqtiUKZFhdOofwzoh" TargetMode="External"/><Relationship Id="rId13" Type="http://schemas.openxmlformats.org/officeDocument/2006/relationships/hyperlink" Target="https://www.google.com/url?q=https://www.google.com/url?q%3Dhttps://inovacentermed.com.br/item/autoclave-box-extra-60-litros-stermax-azul.html%26sa%3DD%26source%3Deditors%26ust%3D1646645407187387%26usg%3DAOvVaw1RgX2MB4g3MxKXUGI_3neK&amp;sa=D&amp;source=editors&amp;ust=1648835728580908&amp;usg=AOvVaw0fST4hYC4wCUHyQ3h7xRlk" TargetMode="External"/><Relationship Id="rId57" Type="http://schemas.openxmlformats.org/officeDocument/2006/relationships/hyperlink" Target="https://www.google.com/url?q=https://www.google.com/url?q%3Dhttps://www.produtosfazendeiro.com.br/MLB-1681125883-ebulidor-eletrico-curto-1000w-ferve-agua-rapido-220v-_JM?gclid%253DCjwKCAiAyPyQBhB6EiwAFUuakm5daSDx3vrNoGA2YdmHnkdw6p6wNkgdzeu-V3YEjzcgavkmSCzMbBoCSvwQAvD_BwE%26sa%3DD%26source%3Deditors%26ust%3D1646645407191523%26usg%3DAOvVaw0NYsJa5WoWiSBV8huvw3yN&amp;sa=D&amp;source=editors&amp;ust=1648835728585407&amp;usg=AOvVaw0uc0FZe1aqQD38n3ve8T-z" TargetMode="External"/><Relationship Id="rId12" Type="http://schemas.openxmlformats.org/officeDocument/2006/relationships/hyperlink" Target="https://www.google.com/url?q=https://www.google.com/url?q%3Dhttps://www.centermedical.com.br/autoclave-horizontal-extra-stermax/p?idsku%253D2004879%26sa%3DD%26source%3Deditors%26ust%3D1646645407187271%26usg%3DAOvVaw3OvxeY64d8HWzy5gHE94jB&amp;sa=D&amp;source=editors&amp;ust=1648835728580813&amp;usg=AOvVaw0JfVJBImod_Rd6JPRBs5ls" TargetMode="External"/><Relationship Id="rId56" Type="http://schemas.openxmlformats.org/officeDocument/2006/relationships/hyperlink" Target="https://www.google.com/url?q=https://www.prismalab.com.br/equipamentos/dosadores-de-liquidos/dispensador-de-volumes-manual-basic-1-10ml-k3-110-olen?parceiro%3D1805%26gclid%3DCj0KCQiA64GRBhCZARIsAHOLriLhtRWvWGFYkKoMD0Zr4XAepPZrAU85b1bM7Vnx03mgJOK-t10LH0saAiLoEALw_wcB&amp;sa=D&amp;source=editors&amp;ust=1648835728651916&amp;usg=AOvVaw2GOElVhC_1a2lwdu9EvgZs" TargetMode="External"/><Relationship Id="rId15" Type="http://schemas.openxmlformats.org/officeDocument/2006/relationships/hyperlink" Target="https://www.google.com/url?q=https://www.cheeselab.com.br/balanca_s203h/p?idsku%3D521%26gclid%3DCj0KCQiA95aRBhCsARIsAC2xvfw0a0V2Hp0l9BVLC7KuLu8wgufEq9s3OhkGtRYQjESql1gI7UUb8K8aAg--EALw_wcB&amp;sa=D&amp;source=editors&amp;ust=1648835728616911&amp;usg=AOvVaw3VGjhliDZh-RKdPYXmjfoe" TargetMode="External"/><Relationship Id="rId59" Type="http://schemas.openxmlformats.org/officeDocument/2006/relationships/hyperlink" Target="https://www.google.com/url?q=https://www.google.com/url?q%3Dhttps://www.eletrorastro.com.br/produto/ebulidor-mergulhao-luxo-lx-29cm-grande-1000w-220v-cherubino-83065?utm_source%253Dgoogle%2526utm_medium%253Dcpc%2526utm_campaign%253D%2526gclid%253DCjwKCAiAyPyQBhB6EiwAFUuakneTOpzrGXmGFl2cb5anpTXquRf8MphlWPE6nV9DBtNtVC7W9IBkMxoCb4sQAvD_BwE%26sa%3DD%26source%3Deditors%26ust%3D1646645407191742%26usg%3DAOvVaw3R-MoAVVB6MxzFKHaPVH-U&amp;sa=D&amp;source=editors&amp;ust=1648835728585737&amp;usg=AOvVaw0v0PKCjc9hAdQ1pzg2I35q" TargetMode="External"/><Relationship Id="rId14" Type="http://schemas.openxmlformats.org/officeDocument/2006/relationships/hyperlink" Target="https://www.google.com/url?q=https://www.glasslab.com.br/equipamentos/balanca-semi-analitica-digital-0-001g-homologada-pelo-inmetro?parceiro%3D6858%26variant_id%3D5257&amp;sa=D&amp;source=editors&amp;ust=1648835728616824&amp;usg=AOvVaw3gLIFNKStal02eutB9Xl4d" TargetMode="External"/><Relationship Id="rId58" Type="http://schemas.openxmlformats.org/officeDocument/2006/relationships/hyperlink" Target="https://www.google.com/url?q=https://www.google.com/url?q%3Dhttps://www.lojadomecanico.com.br/produto/222735/70/889/Ebulidor-Eletrico-Rabo-Quente-Ferve-Agua-Rapido-Cotherm/153/?utm_source%253Dgoogleshopping%2526utm_campaign%253Dxmlshopping%2526utm_medium%253Dcpc%2526utm_content%253D222735%26sa%3DD%26source%3Deditors%26ust%3D1646645407191644%26usg%3DAOvVaw0PF9cT6-TKz3LGl9T6ri1L&amp;sa=D&amp;source=editors&amp;ust=1648835728585603&amp;usg=AOvVaw0Jifc_le5Uzrj1zanCZlak" TargetMode="External"/><Relationship Id="rId17" Type="http://schemas.openxmlformats.org/officeDocument/2006/relationships/hyperlink" Target="https://www.google.com/url?q=https://www.lojaprolab.com.br/balanca-analitica-220gr-0-1mg-0-0001g-unibloc-aty224-shimadzu-79900?utm_source%3Dgoogle%26utm_medium%3Dfeed%26utm_campaign%3Dshopping&amp;sa=D&amp;source=editors&amp;ust=1648835728611134&amp;usg=AOvVaw3j20MFwmpHN_BBXo_PE1Zb" TargetMode="External"/><Relationship Id="rId16" Type="http://schemas.openxmlformats.org/officeDocument/2006/relationships/hyperlink" Target="https://www.google.com/url?q=https://www.balancasnet.com.br/1-balanca-industrial/precisao/balanca-eletronica-analitica-220g-x-0-0001g-shimadzu-atx-224-calibracao-interna-automatica?parceiro%3D1184&amp;sa=D&amp;source=editors&amp;ust=1648835728611009&amp;usg=AOvVaw2gSCZx2t8fUKAvEm0awsWW" TargetMode="External"/><Relationship Id="rId19" Type="http://schemas.openxmlformats.org/officeDocument/2006/relationships/hyperlink" Target="https://www.google.com/url?q=https://www.balancasnet.com.br/1-balanca-industrial/precisao/balanca-eletronica-de-precisao-3kg-x-0-01g?parceiro%3D1184&amp;sa=D&amp;source=editors&amp;ust=1648835728615346&amp;usg=AOvVaw2c6AdVzM5d4ino7XPo4p58" TargetMode="External"/><Relationship Id="rId18" Type="http://schemas.openxmlformats.org/officeDocument/2006/relationships/hyperlink" Target="https://www.google.com/url?q=https://www.glasslab.com.br/equipamentos/balanca-analitica-0-0001g-220g-calibracao-interna-automatica-atx224-shimadzu?parceiro%3D6858%26gclid%3DCj0KCQiA95aRBhCsARIsAC2xvfz_ED4Xa7tQaRIxh2A0q4R6g6E8thdQUFFSW9IhoJtNtD5B5gBNyjYaArJGEALw_wcB&amp;sa=D&amp;source=editors&amp;ust=1648835728611237&amp;usg=AOvVaw0PVVObOPwY1zpic934s_jw"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2.63" defaultRowHeight="15.75"/>
  <cols>
    <col customWidth="1" min="1" max="1" width="14.13"/>
    <col customWidth="1" min="2" max="2" width="44.88"/>
    <col customWidth="1" min="3" max="3" width="13.38"/>
    <col customWidth="1" min="4" max="4" width="19.38"/>
    <col customWidth="1" min="6" max="7" width="14.75"/>
    <col customWidth="1" min="8" max="8" width="15.25"/>
    <col customWidth="1" min="9" max="9" width="13.75"/>
    <col customWidth="1" min="13" max="13" width="2.88"/>
    <col customWidth="1" min="14" max="14" width="20.25"/>
    <col customWidth="1" min="24" max="24" width="26.63"/>
    <col customWidth="1" min="47" max="48" width="15.38"/>
    <col hidden="1" min="49" max="57" width="12.63"/>
  </cols>
  <sheetData>
    <row r="1">
      <c r="A1" s="1" t="s">
        <v>0</v>
      </c>
      <c r="B1" s="2" t="s">
        <v>1</v>
      </c>
      <c r="C1" s="3" t="s">
        <v>2</v>
      </c>
      <c r="D1" s="4" t="s">
        <v>3</v>
      </c>
      <c r="E1" s="4" t="s">
        <v>4</v>
      </c>
      <c r="F1" s="5" t="s">
        <v>5</v>
      </c>
      <c r="G1" s="3" t="s">
        <v>6</v>
      </c>
      <c r="H1" s="3" t="s">
        <v>7</v>
      </c>
      <c r="I1" s="3" t="s">
        <v>8</v>
      </c>
      <c r="J1" s="6" t="s">
        <v>9</v>
      </c>
      <c r="K1" s="7" t="s">
        <v>10</v>
      </c>
      <c r="L1" s="8" t="s">
        <v>11</v>
      </c>
      <c r="M1" s="7" t="s">
        <v>12</v>
      </c>
      <c r="N1" s="9" t="s">
        <v>13</v>
      </c>
      <c r="O1" s="7" t="s">
        <v>14</v>
      </c>
      <c r="P1" s="7" t="s">
        <v>15</v>
      </c>
      <c r="Q1" s="7" t="s">
        <v>16</v>
      </c>
      <c r="R1" s="8" t="s">
        <v>17</v>
      </c>
      <c r="S1" s="10" t="s">
        <v>18</v>
      </c>
      <c r="T1" s="7" t="s">
        <v>19</v>
      </c>
      <c r="U1" s="7" t="s">
        <v>20</v>
      </c>
      <c r="V1" s="7" t="s">
        <v>21</v>
      </c>
      <c r="W1" s="7" t="s">
        <v>22</v>
      </c>
      <c r="X1" s="7" t="s">
        <v>23</v>
      </c>
      <c r="Y1" s="7" t="s">
        <v>24</v>
      </c>
      <c r="Z1" s="7" t="s">
        <v>25</v>
      </c>
      <c r="AA1" s="7" t="s">
        <v>26</v>
      </c>
      <c r="AB1" s="7" t="s">
        <v>27</v>
      </c>
      <c r="AC1" s="7" t="s">
        <v>28</v>
      </c>
      <c r="AD1" s="7" t="s">
        <v>29</v>
      </c>
      <c r="AE1" s="7" t="s">
        <v>30</v>
      </c>
      <c r="AF1" s="7" t="s">
        <v>31</v>
      </c>
      <c r="AG1" s="7" t="s">
        <v>32</v>
      </c>
      <c r="AH1" s="7" t="s">
        <v>33</v>
      </c>
      <c r="AI1" s="7" t="s">
        <v>34</v>
      </c>
      <c r="AJ1" s="7" t="s">
        <v>35</v>
      </c>
      <c r="AK1" s="7" t="s">
        <v>36</v>
      </c>
      <c r="AL1" s="11" t="s">
        <v>37</v>
      </c>
      <c r="AM1" s="11" t="s">
        <v>38</v>
      </c>
      <c r="AN1" s="7" t="s">
        <v>39</v>
      </c>
      <c r="AO1" s="7" t="s">
        <v>40</v>
      </c>
      <c r="AP1" s="7" t="s">
        <v>41</v>
      </c>
      <c r="AQ1" s="7" t="s">
        <v>42</v>
      </c>
      <c r="AR1" s="7" t="s">
        <v>43</v>
      </c>
      <c r="AS1" s="7" t="s">
        <v>44</v>
      </c>
      <c r="AT1" s="4" t="s">
        <v>45</v>
      </c>
      <c r="AU1" s="4" t="s">
        <v>46</v>
      </c>
      <c r="AV1" s="4" t="s">
        <v>47</v>
      </c>
      <c r="AW1" s="12">
        <v>0.7</v>
      </c>
      <c r="AX1" s="12">
        <v>1.3</v>
      </c>
      <c r="AY1" s="13" t="s">
        <v>48</v>
      </c>
      <c r="AZ1" s="14" t="s">
        <v>49</v>
      </c>
      <c r="BA1" s="13" t="s">
        <v>50</v>
      </c>
      <c r="BB1" s="14" t="s">
        <v>51</v>
      </c>
      <c r="BC1" s="4" t="s">
        <v>52</v>
      </c>
      <c r="BD1" s="14" t="s">
        <v>53</v>
      </c>
      <c r="BE1" s="13" t="s">
        <v>54</v>
      </c>
    </row>
    <row r="2">
      <c r="A2" s="15">
        <v>2.4000000091E10</v>
      </c>
      <c r="B2" s="16" t="s">
        <v>55</v>
      </c>
      <c r="C2" s="7">
        <v>416816.0</v>
      </c>
      <c r="D2" s="17" t="s">
        <v>56</v>
      </c>
      <c r="E2" s="18" t="s">
        <v>57</v>
      </c>
      <c r="F2" s="19">
        <v>1.0</v>
      </c>
      <c r="G2" s="7" t="s">
        <v>58</v>
      </c>
      <c r="H2" s="7" t="s">
        <v>59</v>
      </c>
      <c r="I2" s="7">
        <v>1.0</v>
      </c>
      <c r="J2" s="20">
        <v>3600.0</v>
      </c>
      <c r="K2" s="21">
        <v>1.0</v>
      </c>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3">
        <f t="shared" ref="AT2:AT78" si="1">SUM(K2:AS2)</f>
        <v>1</v>
      </c>
      <c r="AU2" s="17" t="s">
        <v>60</v>
      </c>
      <c r="AV2" s="17" t="s">
        <v>57</v>
      </c>
      <c r="AW2" s="24">
        <f t="shared" ref="AW2:AW78" si="2">BE2*0.7</f>
        <v>3805.6445</v>
      </c>
      <c r="AX2" s="24">
        <f t="shared" ref="AX2:AX78" si="3">BE2*1.3</f>
        <v>7067.6255</v>
      </c>
      <c r="AY2" s="25">
        <v>6123.09</v>
      </c>
      <c r="AZ2" s="26" t="s">
        <v>61</v>
      </c>
      <c r="BA2" s="25">
        <v>4750.18</v>
      </c>
      <c r="BB2" s="26" t="s">
        <v>62</v>
      </c>
      <c r="BC2" s="23"/>
      <c r="BD2" s="27"/>
      <c r="BE2" s="24">
        <f t="shared" ref="BE2:BE78" si="4">AVERAGE(AY2,BA2,BC2)</f>
        <v>5436.635</v>
      </c>
    </row>
    <row r="3">
      <c r="A3" s="15">
        <v>2.4000000144E10</v>
      </c>
      <c r="B3" s="16" t="s">
        <v>63</v>
      </c>
      <c r="C3" s="7">
        <v>419764.0</v>
      </c>
      <c r="D3" s="17" t="s">
        <v>64</v>
      </c>
      <c r="E3" s="18" t="s">
        <v>57</v>
      </c>
      <c r="F3" s="19">
        <v>2.0</v>
      </c>
      <c r="G3" s="7" t="s">
        <v>58</v>
      </c>
      <c r="H3" s="7" t="s">
        <v>59</v>
      </c>
      <c r="I3" s="7">
        <v>1.0</v>
      </c>
      <c r="J3" s="20">
        <v>3500.0</v>
      </c>
      <c r="K3" s="22"/>
      <c r="L3" s="22"/>
      <c r="M3" s="22"/>
      <c r="N3" s="22"/>
      <c r="O3" s="22"/>
      <c r="P3" s="22"/>
      <c r="Q3" s="21">
        <v>1.0</v>
      </c>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3">
        <f t="shared" si="1"/>
        <v>1</v>
      </c>
      <c r="AU3" s="17" t="s">
        <v>65</v>
      </c>
      <c r="AV3" s="17" t="s">
        <v>57</v>
      </c>
      <c r="AW3" s="24">
        <f t="shared" si="2"/>
        <v>5405.159667</v>
      </c>
      <c r="AX3" s="24">
        <f t="shared" si="3"/>
        <v>10038.15367</v>
      </c>
      <c r="AY3" s="25">
        <v>5297.0</v>
      </c>
      <c r="AZ3" s="26" t="s">
        <v>66</v>
      </c>
      <c r="BA3" s="25">
        <v>8870.0</v>
      </c>
      <c r="BB3" s="26" t="s">
        <v>67</v>
      </c>
      <c r="BC3" s="28">
        <v>8997.97</v>
      </c>
      <c r="BD3" s="26" t="s">
        <v>68</v>
      </c>
      <c r="BE3" s="24">
        <f t="shared" si="4"/>
        <v>7721.656667</v>
      </c>
    </row>
    <row r="4">
      <c r="A4" s="4">
        <v>2.4000000001E10</v>
      </c>
      <c r="B4" s="16" t="s">
        <v>69</v>
      </c>
      <c r="C4" s="7">
        <v>425874.0</v>
      </c>
      <c r="D4" s="17" t="s">
        <v>70</v>
      </c>
      <c r="E4" s="18" t="s">
        <v>57</v>
      </c>
      <c r="F4" s="19">
        <v>3.0</v>
      </c>
      <c r="G4" s="7" t="s">
        <v>58</v>
      </c>
      <c r="H4" s="7" t="s">
        <v>59</v>
      </c>
      <c r="I4" s="15">
        <v>16.0</v>
      </c>
      <c r="J4" s="20">
        <v>530.0</v>
      </c>
      <c r="K4" s="22"/>
      <c r="L4" s="22"/>
      <c r="M4" s="22"/>
      <c r="N4" s="22"/>
      <c r="O4" s="22"/>
      <c r="P4" s="22"/>
      <c r="Q4" s="21">
        <v>14.0</v>
      </c>
      <c r="R4" s="22"/>
      <c r="S4" s="22"/>
      <c r="T4" s="22"/>
      <c r="U4" s="22"/>
      <c r="V4" s="22"/>
      <c r="W4" s="22"/>
      <c r="X4" s="22"/>
      <c r="Y4" s="22"/>
      <c r="Z4" s="22"/>
      <c r="AA4" s="21">
        <v>1.0</v>
      </c>
      <c r="AB4" s="22"/>
      <c r="AC4" s="22"/>
      <c r="AD4" s="22"/>
      <c r="AE4" s="22"/>
      <c r="AF4" s="22"/>
      <c r="AG4" s="22"/>
      <c r="AH4" s="22"/>
      <c r="AI4" s="22"/>
      <c r="AJ4" s="21">
        <v>1.0</v>
      </c>
      <c r="AK4" s="21"/>
      <c r="AL4" s="21"/>
      <c r="AM4" s="21"/>
      <c r="AN4" s="22"/>
      <c r="AO4" s="22"/>
      <c r="AP4" s="22"/>
      <c r="AQ4" s="22"/>
      <c r="AR4" s="22"/>
      <c r="AS4" s="22"/>
      <c r="AT4" s="23">
        <f t="shared" si="1"/>
        <v>16</v>
      </c>
      <c r="AU4" s="17" t="s">
        <v>60</v>
      </c>
      <c r="AV4" s="17" t="s">
        <v>57</v>
      </c>
      <c r="AW4" s="24">
        <f t="shared" si="2"/>
        <v>1062.474</v>
      </c>
      <c r="AX4" s="24">
        <f t="shared" si="3"/>
        <v>1973.166</v>
      </c>
      <c r="AY4" s="25">
        <v>1726.64</v>
      </c>
      <c r="AZ4" s="26" t="s">
        <v>71</v>
      </c>
      <c r="BA4" s="25">
        <v>1309.0</v>
      </c>
      <c r="BB4" s="26" t="s">
        <v>72</v>
      </c>
      <c r="BC4" s="23"/>
      <c r="BD4" s="27"/>
      <c r="BE4" s="24">
        <f t="shared" si="4"/>
        <v>1517.82</v>
      </c>
    </row>
    <row r="5">
      <c r="A5" s="15">
        <v>2.40000001E10</v>
      </c>
      <c r="B5" s="29" t="s">
        <v>73</v>
      </c>
      <c r="C5" s="7">
        <v>440606.0</v>
      </c>
      <c r="D5" s="17" t="s">
        <v>74</v>
      </c>
      <c r="E5" s="18" t="s">
        <v>57</v>
      </c>
      <c r="F5" s="19">
        <v>4.0</v>
      </c>
      <c r="G5" s="7" t="s">
        <v>58</v>
      </c>
      <c r="H5" s="7" t="s">
        <v>59</v>
      </c>
      <c r="I5" s="15">
        <v>19.0</v>
      </c>
      <c r="J5" s="20">
        <v>782.0</v>
      </c>
      <c r="K5" s="22"/>
      <c r="L5" s="22"/>
      <c r="M5" s="22"/>
      <c r="N5" s="22"/>
      <c r="O5" s="22"/>
      <c r="P5" s="22"/>
      <c r="Q5" s="21">
        <v>17.0</v>
      </c>
      <c r="R5" s="22"/>
      <c r="S5" s="22"/>
      <c r="T5" s="22"/>
      <c r="U5" s="22"/>
      <c r="V5" s="22"/>
      <c r="W5" s="22"/>
      <c r="X5" s="22"/>
      <c r="Y5" s="21">
        <v>1.0</v>
      </c>
      <c r="Z5" s="22"/>
      <c r="AA5" s="22"/>
      <c r="AB5" s="22"/>
      <c r="AC5" s="22"/>
      <c r="AD5" s="22"/>
      <c r="AE5" s="22"/>
      <c r="AF5" s="22"/>
      <c r="AG5" s="22"/>
      <c r="AH5" s="22"/>
      <c r="AI5" s="22"/>
      <c r="AJ5" s="22"/>
      <c r="AK5" s="22"/>
      <c r="AL5" s="22"/>
      <c r="AM5" s="22"/>
      <c r="AN5" s="22"/>
      <c r="AO5" s="21">
        <v>1.0</v>
      </c>
      <c r="AP5" s="22"/>
      <c r="AQ5" s="22"/>
      <c r="AR5" s="22"/>
      <c r="AS5" s="22"/>
      <c r="AT5" s="23">
        <f t="shared" si="1"/>
        <v>19</v>
      </c>
      <c r="AU5" s="23"/>
      <c r="AV5" s="17" t="s">
        <v>57</v>
      </c>
      <c r="AW5" s="24" t="str">
        <f t="shared" si="2"/>
        <v>#DIV/0!</v>
      </c>
      <c r="AX5" s="24" t="str">
        <f t="shared" si="3"/>
        <v>#DIV/0!</v>
      </c>
      <c r="AY5" s="24"/>
      <c r="AZ5" s="27"/>
      <c r="BA5" s="24"/>
      <c r="BB5" s="27"/>
      <c r="BC5" s="23"/>
      <c r="BD5" s="27"/>
      <c r="BE5" s="24" t="str">
        <f t="shared" si="4"/>
        <v>#DIV/0!</v>
      </c>
    </row>
    <row r="6">
      <c r="A6" s="15">
        <v>2.4000000003E10</v>
      </c>
      <c r="B6" s="16" t="s">
        <v>75</v>
      </c>
      <c r="C6" s="7">
        <v>439498.0</v>
      </c>
      <c r="D6" s="17" t="s">
        <v>76</v>
      </c>
      <c r="E6" s="18" t="s">
        <v>57</v>
      </c>
      <c r="F6" s="19">
        <v>5.0</v>
      </c>
      <c r="G6" s="7" t="s">
        <v>58</v>
      </c>
      <c r="H6" s="7" t="s">
        <v>59</v>
      </c>
      <c r="I6" s="7">
        <v>1.0</v>
      </c>
      <c r="J6" s="20">
        <v>12349.0</v>
      </c>
      <c r="K6" s="22"/>
      <c r="L6" s="22"/>
      <c r="M6" s="22"/>
      <c r="N6" s="22"/>
      <c r="O6" s="22"/>
      <c r="P6" s="22"/>
      <c r="Q6" s="22"/>
      <c r="R6" s="22"/>
      <c r="S6" s="22"/>
      <c r="T6" s="22"/>
      <c r="U6" s="22"/>
      <c r="V6" s="22"/>
      <c r="W6" s="22"/>
      <c r="X6" s="22"/>
      <c r="Y6" s="22"/>
      <c r="Z6" s="22"/>
      <c r="AA6" s="22"/>
      <c r="AB6" s="22"/>
      <c r="AC6" s="22"/>
      <c r="AD6" s="21">
        <v>1.0</v>
      </c>
      <c r="AE6" s="22"/>
      <c r="AF6" s="22"/>
      <c r="AG6" s="22"/>
      <c r="AH6" s="22"/>
      <c r="AI6" s="22"/>
      <c r="AJ6" s="22"/>
      <c r="AK6" s="22"/>
      <c r="AL6" s="22"/>
      <c r="AM6" s="22"/>
      <c r="AN6" s="22"/>
      <c r="AO6" s="22"/>
      <c r="AP6" s="22"/>
      <c r="AQ6" s="22"/>
      <c r="AR6" s="22"/>
      <c r="AS6" s="22"/>
      <c r="AT6" s="23">
        <f t="shared" si="1"/>
        <v>1</v>
      </c>
      <c r="AU6" s="17" t="s">
        <v>60</v>
      </c>
      <c r="AV6" s="17" t="s">
        <v>57</v>
      </c>
      <c r="AW6" s="24">
        <f t="shared" si="2"/>
        <v>9518.296667</v>
      </c>
      <c r="AX6" s="24">
        <f t="shared" si="3"/>
        <v>17676.83667</v>
      </c>
      <c r="AY6" s="25">
        <v>12919.9</v>
      </c>
      <c r="AZ6" s="26" t="s">
        <v>77</v>
      </c>
      <c r="BA6" s="25">
        <v>14952.9</v>
      </c>
      <c r="BB6" s="26" t="s">
        <v>78</v>
      </c>
      <c r="BC6" s="28">
        <v>12919.9</v>
      </c>
      <c r="BD6" s="26" t="s">
        <v>79</v>
      </c>
      <c r="BE6" s="24">
        <f t="shared" si="4"/>
        <v>13597.56667</v>
      </c>
    </row>
    <row r="7">
      <c r="A7" s="15">
        <v>2.4000000187E10</v>
      </c>
      <c r="B7" s="16" t="s">
        <v>80</v>
      </c>
      <c r="C7" s="7">
        <v>25801.0</v>
      </c>
      <c r="D7" s="17" t="s">
        <v>81</v>
      </c>
      <c r="E7" s="30"/>
      <c r="F7" s="19">
        <v>6.0</v>
      </c>
      <c r="G7" s="7" t="s">
        <v>58</v>
      </c>
      <c r="H7" s="7" t="s">
        <v>59</v>
      </c>
      <c r="I7" s="7">
        <v>1.0</v>
      </c>
      <c r="J7" s="20">
        <v>350.0</v>
      </c>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1">
        <v>1.0</v>
      </c>
      <c r="AT7" s="23">
        <f t="shared" si="1"/>
        <v>1</v>
      </c>
      <c r="AU7" s="17" t="s">
        <v>82</v>
      </c>
      <c r="AV7" s="17" t="s">
        <v>57</v>
      </c>
      <c r="AW7" s="24" t="str">
        <f t="shared" si="2"/>
        <v>#DIV/0!</v>
      </c>
      <c r="AX7" s="24" t="str">
        <f t="shared" si="3"/>
        <v>#DIV/0!</v>
      </c>
      <c r="AY7" s="24"/>
      <c r="AZ7" s="27"/>
      <c r="BA7" s="24"/>
      <c r="BB7" s="27"/>
      <c r="BC7" s="23"/>
      <c r="BD7" s="27"/>
      <c r="BE7" s="24" t="str">
        <f t="shared" si="4"/>
        <v>#DIV/0!</v>
      </c>
    </row>
    <row r="8">
      <c r="A8" s="7"/>
      <c r="B8" s="29" t="s">
        <v>83</v>
      </c>
      <c r="C8" s="7">
        <v>74624.0</v>
      </c>
      <c r="D8" s="17" t="s">
        <v>84</v>
      </c>
      <c r="E8" s="30"/>
      <c r="F8" s="19">
        <v>7.0</v>
      </c>
      <c r="G8" s="7" t="s">
        <v>58</v>
      </c>
      <c r="H8" s="7" t="s">
        <v>59</v>
      </c>
      <c r="I8" s="7">
        <v>1.0</v>
      </c>
      <c r="J8" s="20">
        <v>1118.99</v>
      </c>
      <c r="K8" s="22"/>
      <c r="L8" s="22"/>
      <c r="M8" s="22"/>
      <c r="N8" s="22"/>
      <c r="O8" s="22"/>
      <c r="P8" s="22"/>
      <c r="Q8" s="22"/>
      <c r="R8" s="22"/>
      <c r="S8" s="22"/>
      <c r="T8" s="22"/>
      <c r="U8" s="22"/>
      <c r="V8" s="22"/>
      <c r="W8" s="22"/>
      <c r="X8" s="22"/>
      <c r="Y8" s="21">
        <v>1.0</v>
      </c>
      <c r="Z8" s="22"/>
      <c r="AA8" s="22"/>
      <c r="AB8" s="22"/>
      <c r="AC8" s="22"/>
      <c r="AD8" s="22"/>
      <c r="AE8" s="22"/>
      <c r="AF8" s="22"/>
      <c r="AG8" s="22"/>
      <c r="AH8" s="22"/>
      <c r="AI8" s="22"/>
      <c r="AJ8" s="22"/>
      <c r="AK8" s="22"/>
      <c r="AL8" s="22"/>
      <c r="AM8" s="22"/>
      <c r="AN8" s="22"/>
      <c r="AO8" s="22"/>
      <c r="AP8" s="22"/>
      <c r="AQ8" s="22"/>
      <c r="AR8" s="22"/>
      <c r="AS8" s="22"/>
      <c r="AT8" s="23">
        <f t="shared" si="1"/>
        <v>1</v>
      </c>
      <c r="AU8" s="23"/>
      <c r="AV8" s="23"/>
      <c r="AW8" s="24" t="str">
        <f t="shared" si="2"/>
        <v>#DIV/0!</v>
      </c>
      <c r="AX8" s="24" t="str">
        <f t="shared" si="3"/>
        <v>#DIV/0!</v>
      </c>
      <c r="AY8" s="31"/>
      <c r="AZ8" s="32"/>
      <c r="BA8" s="31"/>
      <c r="BB8" s="32"/>
      <c r="BC8" s="31"/>
      <c r="BD8" s="32"/>
      <c r="BE8" s="24" t="str">
        <f t="shared" si="4"/>
        <v>#DIV/0!</v>
      </c>
    </row>
    <row r="9">
      <c r="A9" s="15">
        <v>2.4000000045E10</v>
      </c>
      <c r="B9" s="29" t="s">
        <v>85</v>
      </c>
      <c r="C9" s="7">
        <v>421662.0</v>
      </c>
      <c r="D9" s="17" t="s">
        <v>86</v>
      </c>
      <c r="E9" s="18" t="s">
        <v>57</v>
      </c>
      <c r="F9" s="19">
        <v>8.0</v>
      </c>
      <c r="G9" s="7" t="s">
        <v>58</v>
      </c>
      <c r="H9" s="7" t="s">
        <v>59</v>
      </c>
      <c r="I9" s="7">
        <v>1.0</v>
      </c>
      <c r="J9" s="20">
        <v>9009.39</v>
      </c>
      <c r="K9" s="22"/>
      <c r="L9" s="22"/>
      <c r="M9" s="22"/>
      <c r="N9" s="22"/>
      <c r="O9" s="22"/>
      <c r="P9" s="22"/>
      <c r="Q9" s="22"/>
      <c r="R9" s="22"/>
      <c r="S9" s="22"/>
      <c r="T9" s="22"/>
      <c r="U9" s="22"/>
      <c r="V9" s="22"/>
      <c r="W9" s="22"/>
      <c r="X9" s="22"/>
      <c r="Y9" s="22"/>
      <c r="Z9" s="22"/>
      <c r="AA9" s="22"/>
      <c r="AB9" s="22"/>
      <c r="AC9" s="22"/>
      <c r="AD9" s="22"/>
      <c r="AE9" s="22"/>
      <c r="AF9" s="21">
        <v>1.0</v>
      </c>
      <c r="AG9" s="22"/>
      <c r="AH9" s="22"/>
      <c r="AI9" s="22"/>
      <c r="AJ9" s="22"/>
      <c r="AK9" s="22"/>
      <c r="AL9" s="22"/>
      <c r="AM9" s="22"/>
      <c r="AN9" s="22"/>
      <c r="AO9" s="22"/>
      <c r="AP9" s="22"/>
      <c r="AQ9" s="22"/>
      <c r="AR9" s="22"/>
      <c r="AS9" s="22"/>
      <c r="AT9" s="23">
        <f t="shared" si="1"/>
        <v>1</v>
      </c>
      <c r="AU9" s="17" t="s">
        <v>65</v>
      </c>
      <c r="AV9" s="17" t="s">
        <v>57</v>
      </c>
      <c r="AW9" s="24" t="str">
        <f t="shared" si="2"/>
        <v>#DIV/0!</v>
      </c>
      <c r="AX9" s="24" t="str">
        <f t="shared" si="3"/>
        <v>#DIV/0!</v>
      </c>
      <c r="AY9" s="33" t="s">
        <v>87</v>
      </c>
      <c r="AZ9" s="28">
        <v>8895.0</v>
      </c>
      <c r="BA9" s="33" t="s">
        <v>88</v>
      </c>
      <c r="BB9" s="28">
        <v>4432.76</v>
      </c>
      <c r="BC9" s="26" t="s">
        <v>89</v>
      </c>
      <c r="BD9" s="27"/>
      <c r="BE9" s="24" t="str">
        <f t="shared" si="4"/>
        <v>#DIV/0!</v>
      </c>
    </row>
    <row r="10">
      <c r="A10" s="15">
        <v>2.4000000155E10</v>
      </c>
      <c r="B10" s="16" t="s">
        <v>90</v>
      </c>
      <c r="C10" s="15">
        <v>287577.0</v>
      </c>
      <c r="D10" s="17" t="s">
        <v>91</v>
      </c>
      <c r="E10" s="18" t="s">
        <v>57</v>
      </c>
      <c r="F10" s="19">
        <v>9.0</v>
      </c>
      <c r="G10" s="7" t="s">
        <v>58</v>
      </c>
      <c r="H10" s="7" t="s">
        <v>59</v>
      </c>
      <c r="I10" s="15">
        <v>9.0</v>
      </c>
      <c r="J10" s="20">
        <v>2536.0</v>
      </c>
      <c r="K10" s="22"/>
      <c r="L10" s="22"/>
      <c r="M10" s="22"/>
      <c r="N10" s="22"/>
      <c r="O10" s="22"/>
      <c r="P10" s="22"/>
      <c r="Q10" s="21">
        <v>5.0</v>
      </c>
      <c r="R10" s="22"/>
      <c r="S10" s="22"/>
      <c r="T10" s="22"/>
      <c r="U10" s="22"/>
      <c r="V10" s="22"/>
      <c r="W10" s="22"/>
      <c r="X10" s="22"/>
      <c r="Y10" s="22"/>
      <c r="Z10" s="22"/>
      <c r="AA10" s="22"/>
      <c r="AB10" s="22"/>
      <c r="AC10" s="22"/>
      <c r="AD10" s="22"/>
      <c r="AE10" s="22"/>
      <c r="AF10" s="22"/>
      <c r="AG10" s="21">
        <v>4.0</v>
      </c>
      <c r="AH10" s="22"/>
      <c r="AI10" s="22"/>
      <c r="AJ10" s="22"/>
      <c r="AK10" s="22"/>
      <c r="AL10" s="22"/>
      <c r="AM10" s="22"/>
      <c r="AN10" s="22"/>
      <c r="AO10" s="22"/>
      <c r="AP10" s="22"/>
      <c r="AQ10" s="22"/>
      <c r="AR10" s="22"/>
      <c r="AS10" s="22"/>
      <c r="AT10" s="23">
        <f t="shared" si="1"/>
        <v>9</v>
      </c>
      <c r="AU10" s="17" t="s">
        <v>60</v>
      </c>
      <c r="AV10" s="17" t="s">
        <v>57</v>
      </c>
      <c r="AW10" s="24">
        <f t="shared" si="2"/>
        <v>2152.6855</v>
      </c>
      <c r="AX10" s="24">
        <f t="shared" si="3"/>
        <v>3997.8445</v>
      </c>
      <c r="AY10" s="25">
        <v>3380.0</v>
      </c>
      <c r="AZ10" s="26" t="s">
        <v>92</v>
      </c>
      <c r="BA10" s="25">
        <v>2770.53</v>
      </c>
      <c r="BB10" s="26" t="s">
        <v>93</v>
      </c>
      <c r="BC10" s="23"/>
      <c r="BD10" s="27"/>
      <c r="BE10" s="24">
        <f t="shared" si="4"/>
        <v>3075.265</v>
      </c>
    </row>
    <row r="11">
      <c r="A11" s="15">
        <v>2.4000000096E10</v>
      </c>
      <c r="B11" s="16" t="s">
        <v>94</v>
      </c>
      <c r="C11" s="7">
        <v>432131.0</v>
      </c>
      <c r="D11" s="17" t="s">
        <v>95</v>
      </c>
      <c r="E11" s="18" t="s">
        <v>57</v>
      </c>
      <c r="F11" s="19">
        <v>10.0</v>
      </c>
      <c r="G11" s="7" t="s">
        <v>58</v>
      </c>
      <c r="H11" s="7" t="s">
        <v>59</v>
      </c>
      <c r="I11" s="15">
        <v>7.0</v>
      </c>
      <c r="J11" s="20">
        <v>2490.0</v>
      </c>
      <c r="K11" s="21">
        <v>1.0</v>
      </c>
      <c r="L11" s="22"/>
      <c r="M11" s="22"/>
      <c r="N11" s="22"/>
      <c r="O11" s="21">
        <v>1.0</v>
      </c>
      <c r="P11" s="22"/>
      <c r="Q11" s="21">
        <v>5.0</v>
      </c>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3">
        <f t="shared" si="1"/>
        <v>7</v>
      </c>
      <c r="AU11" s="23"/>
      <c r="AV11" s="17" t="s">
        <v>57</v>
      </c>
      <c r="AW11" s="24" t="str">
        <f t="shared" si="2"/>
        <v>#DIV/0!</v>
      </c>
      <c r="AX11" s="24" t="str">
        <f t="shared" si="3"/>
        <v>#DIV/0!</v>
      </c>
      <c r="AY11" s="24"/>
      <c r="AZ11" s="27"/>
      <c r="BA11" s="24"/>
      <c r="BB11" s="27"/>
      <c r="BC11" s="23"/>
      <c r="BD11" s="27"/>
      <c r="BE11" s="24" t="str">
        <f t="shared" si="4"/>
        <v>#DIV/0!</v>
      </c>
    </row>
    <row r="12">
      <c r="A12" s="15">
        <v>2.4000000005E10</v>
      </c>
      <c r="B12" s="34" t="s">
        <v>96</v>
      </c>
      <c r="C12" s="10">
        <v>150748.0</v>
      </c>
      <c r="D12" s="35" t="s">
        <v>97</v>
      </c>
      <c r="E12" s="18" t="s">
        <v>57</v>
      </c>
      <c r="F12" s="19">
        <v>11.0</v>
      </c>
      <c r="G12" s="10" t="s">
        <v>58</v>
      </c>
      <c r="H12" s="10" t="s">
        <v>59</v>
      </c>
      <c r="I12" s="36">
        <v>3.0</v>
      </c>
      <c r="J12" s="37">
        <v>3752.1</v>
      </c>
      <c r="K12" s="38"/>
      <c r="L12" s="39">
        <v>2.0</v>
      </c>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9">
        <v>1.0</v>
      </c>
      <c r="AP12" s="38"/>
      <c r="AQ12" s="38"/>
      <c r="AR12" s="38"/>
      <c r="AS12" s="38"/>
      <c r="AT12" s="23">
        <f t="shared" si="1"/>
        <v>3</v>
      </c>
      <c r="AU12" s="17" t="s">
        <v>60</v>
      </c>
      <c r="AV12" s="17" t="s">
        <v>57</v>
      </c>
      <c r="AW12" s="24">
        <f t="shared" si="2"/>
        <v>5048.61</v>
      </c>
      <c r="AX12" s="24">
        <f t="shared" si="3"/>
        <v>9375.99</v>
      </c>
      <c r="AY12" s="25">
        <v>7131.9</v>
      </c>
      <c r="AZ12" s="26" t="s">
        <v>98</v>
      </c>
      <c r="BA12" s="25">
        <v>7300.0</v>
      </c>
      <c r="BB12" s="26" t="s">
        <v>99</v>
      </c>
      <c r="BC12" s="28">
        <v>7205.0</v>
      </c>
      <c r="BD12" s="26" t="s">
        <v>100</v>
      </c>
      <c r="BE12" s="24">
        <f t="shared" si="4"/>
        <v>7212.3</v>
      </c>
    </row>
    <row r="13">
      <c r="A13" s="40">
        <v>2.400000018E10</v>
      </c>
      <c r="B13" s="34" t="s">
        <v>101</v>
      </c>
      <c r="C13" s="41">
        <v>447953.0</v>
      </c>
      <c r="D13" s="17" t="s">
        <v>102</v>
      </c>
      <c r="E13" s="18" t="s">
        <v>57</v>
      </c>
      <c r="F13" s="19">
        <v>12.0</v>
      </c>
      <c r="G13" s="42" t="s">
        <v>103</v>
      </c>
      <c r="H13" s="9" t="s">
        <v>59</v>
      </c>
      <c r="I13" s="43">
        <v>1.0</v>
      </c>
      <c r="J13" s="44">
        <v>1.0</v>
      </c>
      <c r="K13" s="44"/>
      <c r="L13" s="9"/>
      <c r="M13" s="9"/>
      <c r="N13" s="45">
        <v>1.0</v>
      </c>
      <c r="O13" s="9"/>
      <c r="P13" s="9"/>
      <c r="Q13" s="9"/>
      <c r="R13" s="9"/>
      <c r="S13" s="9"/>
      <c r="T13" s="9"/>
      <c r="U13" s="9"/>
      <c r="V13" s="9"/>
      <c r="W13" s="9"/>
      <c r="X13" s="9"/>
      <c r="Y13" s="9"/>
      <c r="Z13" s="9"/>
      <c r="AA13" s="9"/>
      <c r="AB13" s="9"/>
      <c r="AC13" s="9"/>
      <c r="AD13" s="38"/>
      <c r="AE13" s="38"/>
      <c r="AF13" s="38"/>
      <c r="AG13" s="38"/>
      <c r="AH13" s="38"/>
      <c r="AI13" s="38"/>
      <c r="AJ13" s="38"/>
      <c r="AK13" s="38"/>
      <c r="AL13" s="38"/>
      <c r="AM13" s="38"/>
      <c r="AN13" s="38"/>
      <c r="AO13" s="38"/>
      <c r="AP13" s="38"/>
      <c r="AQ13" s="38"/>
      <c r="AR13" s="38"/>
      <c r="AS13" s="38"/>
      <c r="AT13" s="24">
        <f t="shared" si="1"/>
        <v>1</v>
      </c>
      <c r="AU13" s="17" t="s">
        <v>60</v>
      </c>
      <c r="AV13" s="17"/>
      <c r="AW13" s="24">
        <f t="shared" si="2"/>
        <v>2961.485333</v>
      </c>
      <c r="AX13" s="24">
        <f t="shared" si="3"/>
        <v>5499.901333</v>
      </c>
      <c r="AY13" s="25">
        <v>3830.0</v>
      </c>
      <c r="AZ13" s="26" t="s">
        <v>104</v>
      </c>
      <c r="BA13" s="25">
        <v>3945.0</v>
      </c>
      <c r="BB13" s="26" t="s">
        <v>105</v>
      </c>
      <c r="BC13" s="28">
        <v>4917.08</v>
      </c>
      <c r="BD13" s="26" t="s">
        <v>106</v>
      </c>
      <c r="BE13" s="24">
        <f t="shared" si="4"/>
        <v>4230.693333</v>
      </c>
    </row>
    <row r="14">
      <c r="A14" s="15">
        <v>2.4000000148E10</v>
      </c>
      <c r="B14" s="16" t="s">
        <v>107</v>
      </c>
      <c r="C14" s="7">
        <v>246365.0</v>
      </c>
      <c r="D14" s="17" t="s">
        <v>108</v>
      </c>
      <c r="E14" s="18" t="s">
        <v>57</v>
      </c>
      <c r="F14" s="19">
        <v>13.0</v>
      </c>
      <c r="G14" s="7" t="s">
        <v>58</v>
      </c>
      <c r="H14" s="7" t="s">
        <v>59</v>
      </c>
      <c r="I14" s="15">
        <v>2.0</v>
      </c>
      <c r="J14" s="20">
        <v>630.0</v>
      </c>
      <c r="K14" s="22"/>
      <c r="L14" s="22"/>
      <c r="M14" s="22"/>
      <c r="N14" s="22"/>
      <c r="O14" s="22"/>
      <c r="P14" s="22"/>
      <c r="Q14" s="22"/>
      <c r="R14" s="22"/>
      <c r="S14" s="22"/>
      <c r="T14" s="22"/>
      <c r="U14" s="21">
        <v>1.0</v>
      </c>
      <c r="V14" s="22"/>
      <c r="W14" s="22"/>
      <c r="X14" s="21">
        <v>1.0</v>
      </c>
      <c r="Y14" s="22"/>
      <c r="Z14" s="22"/>
      <c r="AA14" s="22"/>
      <c r="AB14" s="22"/>
      <c r="AC14" s="22"/>
      <c r="AD14" s="22"/>
      <c r="AE14" s="22"/>
      <c r="AF14" s="22"/>
      <c r="AG14" s="22"/>
      <c r="AH14" s="22"/>
      <c r="AI14" s="22"/>
      <c r="AJ14" s="22"/>
      <c r="AK14" s="22"/>
      <c r="AL14" s="22"/>
      <c r="AM14" s="22"/>
      <c r="AN14" s="22"/>
      <c r="AO14" s="22"/>
      <c r="AP14" s="22"/>
      <c r="AQ14" s="22"/>
      <c r="AR14" s="22"/>
      <c r="AS14" s="22"/>
      <c r="AT14" s="23">
        <f t="shared" si="1"/>
        <v>2</v>
      </c>
      <c r="AU14" s="23"/>
      <c r="AV14" s="23"/>
      <c r="AW14" s="24" t="str">
        <f t="shared" si="2"/>
        <v>#DIV/0!</v>
      </c>
      <c r="AX14" s="24" t="str">
        <f t="shared" si="3"/>
        <v>#DIV/0!</v>
      </c>
      <c r="AY14" s="24"/>
      <c r="AZ14" s="27"/>
      <c r="BA14" s="24"/>
      <c r="BB14" s="27"/>
      <c r="BC14" s="23"/>
      <c r="BD14" s="27"/>
      <c r="BE14" s="24" t="str">
        <f t="shared" si="4"/>
        <v>#DIV/0!</v>
      </c>
    </row>
    <row r="15">
      <c r="A15" s="15">
        <v>2.4000000179E10</v>
      </c>
      <c r="B15" s="16" t="s">
        <v>109</v>
      </c>
      <c r="C15" s="15">
        <v>322454.0</v>
      </c>
      <c r="D15" s="17" t="s">
        <v>110</v>
      </c>
      <c r="E15" s="18" t="s">
        <v>57</v>
      </c>
      <c r="F15" s="19">
        <v>14.0</v>
      </c>
      <c r="G15" s="7" t="s">
        <v>58</v>
      </c>
      <c r="H15" s="7" t="s">
        <v>59</v>
      </c>
      <c r="I15" s="7">
        <v>1.0</v>
      </c>
      <c r="J15" s="20">
        <v>2700.0</v>
      </c>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1">
        <v>1.0</v>
      </c>
      <c r="AQ15" s="22"/>
      <c r="AR15" s="22"/>
      <c r="AS15" s="22"/>
      <c r="AT15" s="23">
        <f t="shared" si="1"/>
        <v>1</v>
      </c>
      <c r="AU15" s="17" t="s">
        <v>60</v>
      </c>
      <c r="AV15" s="17"/>
      <c r="AW15" s="24">
        <f t="shared" si="2"/>
        <v>3412.01</v>
      </c>
      <c r="AX15" s="24">
        <f t="shared" si="3"/>
        <v>6336.59</v>
      </c>
      <c r="AY15" s="25">
        <v>4874.3</v>
      </c>
      <c r="AZ15" s="26" t="s">
        <v>111</v>
      </c>
      <c r="BA15" s="24"/>
      <c r="BB15" s="27"/>
      <c r="BC15" s="23"/>
      <c r="BD15" s="27"/>
      <c r="BE15" s="24">
        <f t="shared" si="4"/>
        <v>4874.3</v>
      </c>
    </row>
    <row r="16">
      <c r="A16" s="15">
        <v>2.4000000039E10</v>
      </c>
      <c r="B16" s="16" t="s">
        <v>112</v>
      </c>
      <c r="C16" s="7">
        <v>43192.0</v>
      </c>
      <c r="D16" s="17" t="s">
        <v>113</v>
      </c>
      <c r="E16" s="18" t="s">
        <v>57</v>
      </c>
      <c r="F16" s="19">
        <v>15.0</v>
      </c>
      <c r="G16" s="7" t="s">
        <v>58</v>
      </c>
      <c r="H16" s="7" t="s">
        <v>59</v>
      </c>
      <c r="I16" s="7">
        <v>1.0</v>
      </c>
      <c r="J16" s="20">
        <v>700.0</v>
      </c>
      <c r="K16" s="22"/>
      <c r="L16" s="22"/>
      <c r="M16" s="22"/>
      <c r="N16" s="22"/>
      <c r="O16" s="22"/>
      <c r="P16" s="22"/>
      <c r="Q16" s="21">
        <v>1.0</v>
      </c>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3">
        <f t="shared" si="1"/>
        <v>1</v>
      </c>
      <c r="AU16" s="17" t="s">
        <v>114</v>
      </c>
      <c r="AV16" s="17"/>
      <c r="AW16" s="24">
        <f t="shared" si="2"/>
        <v>515.9</v>
      </c>
      <c r="AX16" s="24">
        <f t="shared" si="3"/>
        <v>958.1</v>
      </c>
      <c r="AY16" s="25">
        <v>746.0</v>
      </c>
      <c r="AZ16" s="46" t="s">
        <v>115</v>
      </c>
      <c r="BA16" s="25">
        <v>875.0</v>
      </c>
      <c r="BB16" s="26" t="s">
        <v>116</v>
      </c>
      <c r="BC16" s="28">
        <v>590.0</v>
      </c>
      <c r="BD16" s="26" t="s">
        <v>117</v>
      </c>
      <c r="BE16" s="24">
        <f t="shared" si="4"/>
        <v>737</v>
      </c>
    </row>
    <row r="17">
      <c r="A17" s="15">
        <v>2.4000000036E10</v>
      </c>
      <c r="B17" s="16" t="s">
        <v>118</v>
      </c>
      <c r="C17" s="7">
        <v>461228.0</v>
      </c>
      <c r="D17" s="17" t="s">
        <v>119</v>
      </c>
      <c r="E17" s="18" t="s">
        <v>57</v>
      </c>
      <c r="F17" s="19">
        <v>16.0</v>
      </c>
      <c r="G17" s="7" t="s">
        <v>58</v>
      </c>
      <c r="H17" s="7" t="s">
        <v>59</v>
      </c>
      <c r="I17" s="7">
        <v>1.0</v>
      </c>
      <c r="J17" s="20">
        <v>488.08</v>
      </c>
      <c r="K17" s="22"/>
      <c r="L17" s="22"/>
      <c r="M17" s="22"/>
      <c r="N17" s="22"/>
      <c r="O17" s="22"/>
      <c r="P17" s="22"/>
      <c r="Q17" s="21">
        <v>1.0</v>
      </c>
      <c r="R17" s="22"/>
      <c r="S17" s="22"/>
      <c r="T17" s="22"/>
      <c r="U17" s="22"/>
      <c r="V17" s="22"/>
      <c r="W17" s="22"/>
      <c r="X17" s="22"/>
      <c r="Y17" s="22"/>
      <c r="Z17" s="22"/>
      <c r="AA17" s="22"/>
      <c r="AB17" s="22"/>
      <c r="AC17" s="22"/>
      <c r="AD17" s="22"/>
      <c r="AE17" s="22"/>
      <c r="AF17" s="22"/>
      <c r="AG17" s="22"/>
      <c r="AH17" s="22"/>
      <c r="AI17" s="22"/>
      <c r="AJ17" s="22"/>
      <c r="AK17" s="22"/>
      <c r="AL17" s="22"/>
      <c r="AM17" s="22"/>
      <c r="AN17" s="21">
        <v>1.0</v>
      </c>
      <c r="AO17" s="22"/>
      <c r="AP17" s="22"/>
      <c r="AQ17" s="22"/>
      <c r="AR17" s="22"/>
      <c r="AS17" s="22"/>
      <c r="AT17" s="23">
        <f t="shared" si="1"/>
        <v>2</v>
      </c>
      <c r="AU17" s="23"/>
      <c r="AV17" s="23"/>
      <c r="AW17" s="24" t="str">
        <f t="shared" si="2"/>
        <v>#DIV/0!</v>
      </c>
      <c r="AX17" s="24" t="str">
        <f t="shared" si="3"/>
        <v>#DIV/0!</v>
      </c>
      <c r="AY17" s="24"/>
      <c r="AZ17" s="27"/>
      <c r="BA17" s="24"/>
      <c r="BB17" s="27"/>
      <c r="BC17" s="23"/>
      <c r="BD17" s="27"/>
      <c r="BE17" s="24" t="str">
        <f t="shared" si="4"/>
        <v>#DIV/0!</v>
      </c>
    </row>
    <row r="18">
      <c r="A18" s="15">
        <v>2.400000005E10</v>
      </c>
      <c r="B18" s="16" t="s">
        <v>120</v>
      </c>
      <c r="C18" s="7">
        <v>73610.0</v>
      </c>
      <c r="D18" s="17" t="s">
        <v>121</v>
      </c>
      <c r="E18" s="18" t="s">
        <v>57</v>
      </c>
      <c r="F18" s="19">
        <v>17.0</v>
      </c>
      <c r="G18" s="7" t="s">
        <v>58</v>
      </c>
      <c r="H18" s="7" t="s">
        <v>59</v>
      </c>
      <c r="I18" s="7">
        <v>10.0</v>
      </c>
      <c r="J18" s="20">
        <v>155.0</v>
      </c>
      <c r="K18" s="22"/>
      <c r="L18" s="22"/>
      <c r="M18" s="22"/>
      <c r="N18" s="22"/>
      <c r="O18" s="22"/>
      <c r="P18" s="22"/>
      <c r="Q18" s="22"/>
      <c r="R18" s="22"/>
      <c r="S18" s="22"/>
      <c r="T18" s="22"/>
      <c r="U18" s="21">
        <v>10.0</v>
      </c>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3">
        <f t="shared" si="1"/>
        <v>10</v>
      </c>
      <c r="AU18" s="23"/>
      <c r="AV18" s="23"/>
      <c r="AW18" s="24" t="str">
        <f t="shared" si="2"/>
        <v>#DIV/0!</v>
      </c>
      <c r="AX18" s="24" t="str">
        <f t="shared" si="3"/>
        <v>#DIV/0!</v>
      </c>
      <c r="AY18" s="31"/>
      <c r="AZ18" s="32"/>
      <c r="BA18" s="24"/>
      <c r="BB18" s="32"/>
      <c r="BC18" s="17"/>
      <c r="BD18" s="32"/>
      <c r="BE18" s="24" t="str">
        <f t="shared" si="4"/>
        <v>#DIV/0!</v>
      </c>
    </row>
    <row r="19">
      <c r="A19" s="15">
        <v>2.4000000149E10</v>
      </c>
      <c r="B19" s="16" t="s">
        <v>122</v>
      </c>
      <c r="C19" s="7">
        <v>60461.0</v>
      </c>
      <c r="D19" s="17" t="s">
        <v>123</v>
      </c>
      <c r="E19" s="18" t="s">
        <v>57</v>
      </c>
      <c r="F19" s="19">
        <v>18.0</v>
      </c>
      <c r="G19" s="7" t="s">
        <v>58</v>
      </c>
      <c r="H19" s="7" t="s">
        <v>59</v>
      </c>
      <c r="I19" s="7">
        <v>2.0</v>
      </c>
      <c r="J19" s="20">
        <v>699.0</v>
      </c>
      <c r="K19" s="22"/>
      <c r="L19" s="22"/>
      <c r="M19" s="22"/>
      <c r="N19" s="22"/>
      <c r="O19" s="22"/>
      <c r="P19" s="22"/>
      <c r="Q19" s="21">
        <v>2.0</v>
      </c>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3">
        <f t="shared" si="1"/>
        <v>2</v>
      </c>
      <c r="AU19" s="17" t="s">
        <v>114</v>
      </c>
      <c r="AV19" s="17"/>
      <c r="AW19" s="24">
        <f t="shared" si="2"/>
        <v>631.3533333</v>
      </c>
      <c r="AX19" s="24">
        <f t="shared" si="3"/>
        <v>1172.513333</v>
      </c>
      <c r="AY19" s="25">
        <v>839.9</v>
      </c>
      <c r="AZ19" s="26" t="s">
        <v>124</v>
      </c>
      <c r="BA19" s="25">
        <v>999.59</v>
      </c>
      <c r="BB19" s="26" t="s">
        <v>125</v>
      </c>
      <c r="BC19" s="28">
        <v>866.31</v>
      </c>
      <c r="BD19" s="26" t="s">
        <v>126</v>
      </c>
      <c r="BE19" s="24">
        <f t="shared" si="4"/>
        <v>901.9333333</v>
      </c>
    </row>
    <row r="20">
      <c r="A20" s="36">
        <v>2.4000000181E10</v>
      </c>
      <c r="B20" s="47" t="s">
        <v>127</v>
      </c>
      <c r="C20" s="11">
        <v>469994.0</v>
      </c>
      <c r="D20" s="17" t="s">
        <v>128</v>
      </c>
      <c r="E20" s="18" t="s">
        <v>57</v>
      </c>
      <c r="F20" s="48">
        <v>19.0</v>
      </c>
      <c r="G20" s="11" t="s">
        <v>58</v>
      </c>
      <c r="H20" s="11" t="s">
        <v>59</v>
      </c>
      <c r="I20" s="11">
        <v>4.0</v>
      </c>
      <c r="J20" s="11">
        <v>24.0</v>
      </c>
      <c r="K20" s="49"/>
      <c r="L20" s="22"/>
      <c r="M20" s="22"/>
      <c r="N20" s="22"/>
      <c r="O20" s="22"/>
      <c r="P20" s="22"/>
      <c r="Q20" s="22"/>
      <c r="R20" s="22"/>
      <c r="S20" s="22"/>
      <c r="T20" s="22"/>
      <c r="U20" s="22"/>
      <c r="V20" s="22"/>
      <c r="W20" s="22"/>
      <c r="X20" s="22"/>
      <c r="Y20" s="22"/>
      <c r="Z20" s="22"/>
      <c r="AA20" s="22"/>
      <c r="AB20" s="22"/>
      <c r="AC20" s="22"/>
      <c r="AD20" s="22"/>
      <c r="AE20" s="22"/>
      <c r="AF20" s="22"/>
      <c r="AG20" s="22"/>
      <c r="AH20" s="21">
        <v>4.0</v>
      </c>
      <c r="AI20" s="22"/>
      <c r="AJ20" s="22"/>
      <c r="AK20" s="22"/>
      <c r="AL20" s="22"/>
      <c r="AM20" s="22"/>
      <c r="AN20" s="22"/>
      <c r="AO20" s="22"/>
      <c r="AP20" s="22"/>
      <c r="AQ20" s="22"/>
      <c r="AR20" s="22"/>
      <c r="AS20" s="22"/>
      <c r="AT20" s="23">
        <f t="shared" si="1"/>
        <v>4</v>
      </c>
      <c r="AU20" s="17" t="s">
        <v>60</v>
      </c>
      <c r="AV20" s="17"/>
      <c r="AW20" s="24">
        <f t="shared" si="2"/>
        <v>271.698</v>
      </c>
      <c r="AX20" s="24">
        <f t="shared" si="3"/>
        <v>504.582</v>
      </c>
      <c r="AY20" s="25">
        <v>422.3</v>
      </c>
      <c r="AZ20" s="26" t="s">
        <v>129</v>
      </c>
      <c r="BA20" s="25">
        <v>277.95</v>
      </c>
      <c r="BB20" s="26" t="s">
        <v>130</v>
      </c>
      <c r="BC20" s="28">
        <v>464.17</v>
      </c>
      <c r="BD20" s="26" t="s">
        <v>131</v>
      </c>
      <c r="BE20" s="24">
        <f t="shared" si="4"/>
        <v>388.14</v>
      </c>
    </row>
    <row r="21">
      <c r="A21" s="50">
        <v>2.4000000002E10</v>
      </c>
      <c r="B21" s="16" t="s">
        <v>132</v>
      </c>
      <c r="C21" s="7">
        <v>150858.0</v>
      </c>
      <c r="D21" s="17" t="s">
        <v>133</v>
      </c>
      <c r="E21" s="18" t="s">
        <v>57</v>
      </c>
      <c r="F21" s="19">
        <v>20.0</v>
      </c>
      <c r="G21" s="7" t="s">
        <v>58</v>
      </c>
      <c r="H21" s="7" t="s">
        <v>59</v>
      </c>
      <c r="I21" s="15">
        <v>4.0</v>
      </c>
      <c r="J21" s="20">
        <v>3634.0</v>
      </c>
      <c r="K21" s="21">
        <v>1.0</v>
      </c>
      <c r="L21" s="21">
        <v>2.0</v>
      </c>
      <c r="M21" s="21">
        <v>1.0</v>
      </c>
      <c r="N21" s="21"/>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3">
        <f t="shared" si="1"/>
        <v>4</v>
      </c>
      <c r="AU21" s="17" t="s">
        <v>60</v>
      </c>
      <c r="AV21" s="17"/>
      <c r="AW21" s="24">
        <f t="shared" si="2"/>
        <v>7360.003</v>
      </c>
      <c r="AX21" s="24">
        <f t="shared" si="3"/>
        <v>13668.577</v>
      </c>
      <c r="AY21" s="25">
        <v>12059.8</v>
      </c>
      <c r="AZ21" s="26" t="s">
        <v>134</v>
      </c>
      <c r="BA21" s="25">
        <v>9256.95</v>
      </c>
      <c r="BB21" s="26" t="s">
        <v>135</v>
      </c>
      <c r="BC21" s="25">
        <v>10226.12</v>
      </c>
      <c r="BD21" s="26" t="s">
        <v>136</v>
      </c>
      <c r="BE21" s="24">
        <f t="shared" si="4"/>
        <v>10514.29</v>
      </c>
    </row>
    <row r="22">
      <c r="A22" s="15">
        <v>2.4000000103E10</v>
      </c>
      <c r="B22" s="16" t="s">
        <v>137</v>
      </c>
      <c r="C22" s="7">
        <v>434476.0</v>
      </c>
      <c r="D22" s="17" t="s">
        <v>138</v>
      </c>
      <c r="E22" s="18" t="s">
        <v>57</v>
      </c>
      <c r="F22" s="19">
        <v>21.0</v>
      </c>
      <c r="G22" s="7" t="s">
        <v>58</v>
      </c>
      <c r="H22" s="7" t="s">
        <v>59</v>
      </c>
      <c r="I22" s="15">
        <v>4.0</v>
      </c>
      <c r="J22" s="20">
        <v>3448.0</v>
      </c>
      <c r="K22" s="22"/>
      <c r="L22" s="22"/>
      <c r="M22" s="22"/>
      <c r="N22" s="22"/>
      <c r="O22" s="22"/>
      <c r="P22" s="22"/>
      <c r="Q22" s="21">
        <v>3.0</v>
      </c>
      <c r="R22" s="22"/>
      <c r="S22" s="22"/>
      <c r="T22" s="22"/>
      <c r="U22" s="22"/>
      <c r="V22" s="22"/>
      <c r="W22" s="22"/>
      <c r="X22" s="22"/>
      <c r="Y22" s="22"/>
      <c r="Z22" s="22"/>
      <c r="AA22" s="22"/>
      <c r="AB22" s="22"/>
      <c r="AC22" s="22"/>
      <c r="AD22" s="22"/>
      <c r="AE22" s="22"/>
      <c r="AF22" s="22"/>
      <c r="AG22" s="22"/>
      <c r="AH22" s="22"/>
      <c r="AI22" s="22"/>
      <c r="AJ22" s="22"/>
      <c r="AK22" s="22"/>
      <c r="AL22" s="22"/>
      <c r="AM22" s="22"/>
      <c r="AN22" s="22"/>
      <c r="AO22" s="21">
        <v>1.0</v>
      </c>
      <c r="AP22" s="22"/>
      <c r="AQ22" s="22"/>
      <c r="AR22" s="22"/>
      <c r="AS22" s="22"/>
      <c r="AT22" s="23">
        <f t="shared" si="1"/>
        <v>4</v>
      </c>
      <c r="AU22" s="23"/>
      <c r="AV22" s="23"/>
      <c r="AW22" s="24" t="str">
        <f t="shared" si="2"/>
        <v>#DIV/0!</v>
      </c>
      <c r="AX22" s="24" t="str">
        <f t="shared" si="3"/>
        <v>#DIV/0!</v>
      </c>
      <c r="AY22" s="31"/>
      <c r="AZ22" s="32"/>
      <c r="BA22" s="31"/>
      <c r="BB22" s="32"/>
      <c r="BC22" s="31"/>
      <c r="BD22" s="51"/>
      <c r="BE22" s="24" t="str">
        <f t="shared" si="4"/>
        <v>#DIV/0!</v>
      </c>
    </row>
    <row r="23">
      <c r="A23" s="15">
        <v>2.4000000028E10</v>
      </c>
      <c r="B23" s="16" t="s">
        <v>139</v>
      </c>
      <c r="C23" s="7">
        <v>424854.0</v>
      </c>
      <c r="D23" s="17" t="s">
        <v>140</v>
      </c>
      <c r="E23" s="18" t="s">
        <v>57</v>
      </c>
      <c r="F23" s="19">
        <v>22.0</v>
      </c>
      <c r="G23" s="7" t="s">
        <v>58</v>
      </c>
      <c r="H23" s="7" t="s">
        <v>59</v>
      </c>
      <c r="I23" s="7">
        <v>6.0</v>
      </c>
      <c r="J23" s="20">
        <v>2104.22</v>
      </c>
      <c r="K23" s="22"/>
      <c r="L23" s="22"/>
      <c r="M23" s="22"/>
      <c r="N23" s="22"/>
      <c r="O23" s="22"/>
      <c r="P23" s="22"/>
      <c r="Q23" s="21">
        <v>6.0</v>
      </c>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3">
        <f t="shared" si="1"/>
        <v>6</v>
      </c>
      <c r="AU23" s="17" t="s">
        <v>141</v>
      </c>
      <c r="AV23" s="17"/>
      <c r="AW23" s="24" t="str">
        <f t="shared" si="2"/>
        <v>#DIV/0!</v>
      </c>
      <c r="AX23" s="24" t="str">
        <f t="shared" si="3"/>
        <v>#DIV/0!</v>
      </c>
      <c r="AY23" s="31"/>
      <c r="AZ23" s="32"/>
      <c r="BA23" s="31"/>
      <c r="BB23" s="32"/>
      <c r="BC23" s="31"/>
      <c r="BD23" s="32"/>
      <c r="BE23" s="24" t="str">
        <f t="shared" si="4"/>
        <v>#DIV/0!</v>
      </c>
    </row>
    <row r="24">
      <c r="A24" s="15">
        <v>2.4000000132E10</v>
      </c>
      <c r="B24" s="16" t="s">
        <v>142</v>
      </c>
      <c r="C24" s="7">
        <v>437832.0</v>
      </c>
      <c r="D24" s="17" t="s">
        <v>143</v>
      </c>
      <c r="E24" s="18" t="s">
        <v>57</v>
      </c>
      <c r="F24" s="19">
        <v>23.0</v>
      </c>
      <c r="G24" s="7" t="s">
        <v>58</v>
      </c>
      <c r="H24" s="7" t="s">
        <v>59</v>
      </c>
      <c r="I24" s="15">
        <v>7.0</v>
      </c>
      <c r="J24" s="20">
        <v>3469.9</v>
      </c>
      <c r="K24" s="21">
        <v>2.0</v>
      </c>
      <c r="L24" s="22"/>
      <c r="M24" s="22"/>
      <c r="N24" s="22"/>
      <c r="O24" s="22"/>
      <c r="P24" s="22"/>
      <c r="Q24" s="21">
        <v>4.0</v>
      </c>
      <c r="R24" s="22"/>
      <c r="S24" s="22"/>
      <c r="T24" s="22"/>
      <c r="U24" s="22"/>
      <c r="V24" s="22"/>
      <c r="W24" s="22"/>
      <c r="X24" s="22"/>
      <c r="Y24" s="22"/>
      <c r="Z24" s="22"/>
      <c r="AA24" s="21">
        <v>1.0</v>
      </c>
      <c r="AB24" s="22"/>
      <c r="AC24" s="22"/>
      <c r="AD24" s="22"/>
      <c r="AE24" s="22"/>
      <c r="AF24" s="22"/>
      <c r="AG24" s="22"/>
      <c r="AH24" s="22"/>
      <c r="AI24" s="22"/>
      <c r="AJ24" s="22"/>
      <c r="AK24" s="22"/>
      <c r="AL24" s="22"/>
      <c r="AM24" s="22"/>
      <c r="AN24" s="22"/>
      <c r="AO24" s="22"/>
      <c r="AP24" s="22"/>
      <c r="AQ24" s="22"/>
      <c r="AR24" s="22"/>
      <c r="AS24" s="22"/>
      <c r="AT24" s="23">
        <f t="shared" si="1"/>
        <v>7</v>
      </c>
      <c r="AU24" s="17" t="s">
        <v>65</v>
      </c>
      <c r="AV24" s="17"/>
      <c r="AW24" s="24">
        <f t="shared" si="2"/>
        <v>1286.488</v>
      </c>
      <c r="AX24" s="24">
        <f t="shared" si="3"/>
        <v>2389.192</v>
      </c>
      <c r="AY24" s="25">
        <v>1697.0</v>
      </c>
      <c r="AZ24" s="26" t="s">
        <v>144</v>
      </c>
      <c r="BA24" s="25">
        <v>1636.52</v>
      </c>
      <c r="BB24" s="26" t="s">
        <v>145</v>
      </c>
      <c r="BC24" s="28">
        <v>2180.0</v>
      </c>
      <c r="BD24" s="26" t="s">
        <v>146</v>
      </c>
      <c r="BE24" s="24">
        <f t="shared" si="4"/>
        <v>1837.84</v>
      </c>
    </row>
    <row r="25">
      <c r="A25" s="15">
        <v>2.4000000029E10</v>
      </c>
      <c r="B25" s="16" t="s">
        <v>147</v>
      </c>
      <c r="C25" s="7">
        <v>411577.0</v>
      </c>
      <c r="D25" s="17" t="s">
        <v>148</v>
      </c>
      <c r="E25" s="30"/>
      <c r="F25" s="19">
        <v>24.0</v>
      </c>
      <c r="G25" s="7" t="s">
        <v>58</v>
      </c>
      <c r="H25" s="7" t="s">
        <v>59</v>
      </c>
      <c r="I25" s="7">
        <v>4.0</v>
      </c>
      <c r="J25" s="20">
        <v>3041.66</v>
      </c>
      <c r="K25" s="22"/>
      <c r="L25" s="22"/>
      <c r="M25" s="22"/>
      <c r="N25" s="22"/>
      <c r="O25" s="22"/>
      <c r="P25" s="22"/>
      <c r="Q25" s="21">
        <v>4.0</v>
      </c>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3">
        <f t="shared" si="1"/>
        <v>4</v>
      </c>
      <c r="AU25" s="17" t="s">
        <v>141</v>
      </c>
      <c r="AV25" s="17"/>
      <c r="AW25" s="24" t="str">
        <f t="shared" si="2"/>
        <v>#DIV/0!</v>
      </c>
      <c r="AX25" s="24" t="str">
        <f t="shared" si="3"/>
        <v>#DIV/0!</v>
      </c>
      <c r="AY25" s="52"/>
      <c r="AZ25" s="53"/>
      <c r="BA25" s="52"/>
      <c r="BB25" s="53"/>
      <c r="BC25" s="52"/>
      <c r="BD25" s="53"/>
      <c r="BE25" s="24" t="str">
        <f t="shared" si="4"/>
        <v>#DIV/0!</v>
      </c>
    </row>
    <row r="26">
      <c r="A26" s="40">
        <v>2.4000000183E10</v>
      </c>
      <c r="B26" s="34" t="s">
        <v>149</v>
      </c>
      <c r="C26" s="43">
        <v>415976.0</v>
      </c>
      <c r="D26" s="35" t="s">
        <v>150</v>
      </c>
      <c r="E26" s="18" t="s">
        <v>57</v>
      </c>
      <c r="F26" s="19">
        <v>25.0</v>
      </c>
      <c r="G26" s="42" t="s">
        <v>103</v>
      </c>
      <c r="H26" s="9" t="s">
        <v>59</v>
      </c>
      <c r="I26" s="43">
        <v>1.0</v>
      </c>
      <c r="J26" s="43">
        <v>1.0</v>
      </c>
      <c r="K26" s="44"/>
      <c r="L26" s="9"/>
      <c r="M26" s="9"/>
      <c r="N26" s="9"/>
      <c r="O26" s="9"/>
      <c r="P26" s="9"/>
      <c r="Q26" s="9"/>
      <c r="R26" s="9"/>
      <c r="S26" s="9"/>
      <c r="T26" s="9"/>
      <c r="U26" s="9"/>
      <c r="V26" s="9"/>
      <c r="W26" s="9"/>
      <c r="X26" s="9"/>
      <c r="Y26" s="9"/>
      <c r="Z26" s="9"/>
      <c r="AA26" s="9"/>
      <c r="AB26" s="9"/>
      <c r="AC26" s="9"/>
      <c r="AD26" s="38"/>
      <c r="AE26" s="38"/>
      <c r="AF26" s="38"/>
      <c r="AG26" s="38"/>
      <c r="AH26" s="38"/>
      <c r="AI26" s="38"/>
      <c r="AJ26" s="38"/>
      <c r="AK26" s="38"/>
      <c r="AL26" s="38"/>
      <c r="AM26" s="38"/>
      <c r="AN26" s="38"/>
      <c r="AO26" s="38"/>
      <c r="AP26" s="39">
        <v>1.0</v>
      </c>
      <c r="AQ26" s="38"/>
      <c r="AR26" s="38"/>
      <c r="AS26" s="38"/>
      <c r="AT26" s="24">
        <f t="shared" si="1"/>
        <v>1</v>
      </c>
      <c r="AU26" s="17" t="s">
        <v>141</v>
      </c>
      <c r="AV26" s="17"/>
      <c r="AW26" s="24" t="str">
        <f t="shared" si="2"/>
        <v>#DIV/0!</v>
      </c>
      <c r="AX26" s="24" t="str">
        <f t="shared" si="3"/>
        <v>#DIV/0!</v>
      </c>
      <c r="AY26" s="52"/>
      <c r="AZ26" s="53"/>
      <c r="BA26" s="52"/>
      <c r="BB26" s="54"/>
      <c r="BC26" s="52"/>
      <c r="BD26" s="54"/>
      <c r="BE26" s="24" t="str">
        <f t="shared" si="4"/>
        <v>#DIV/0!</v>
      </c>
    </row>
    <row r="27">
      <c r="A27" s="15">
        <v>2.4000000115E10</v>
      </c>
      <c r="B27" s="16" t="s">
        <v>151</v>
      </c>
      <c r="C27" s="7">
        <v>440324.0</v>
      </c>
      <c r="D27" s="17" t="s">
        <v>152</v>
      </c>
      <c r="E27" s="18" t="s">
        <v>57</v>
      </c>
      <c r="F27" s="19">
        <v>26.0</v>
      </c>
      <c r="G27" s="7" t="s">
        <v>58</v>
      </c>
      <c r="H27" s="7" t="s">
        <v>59</v>
      </c>
      <c r="I27" s="15">
        <v>22.0</v>
      </c>
      <c r="J27" s="20">
        <v>800.0</v>
      </c>
      <c r="K27" s="22"/>
      <c r="L27" s="22"/>
      <c r="M27" s="22"/>
      <c r="N27" s="22"/>
      <c r="O27" s="22"/>
      <c r="P27" s="22"/>
      <c r="Q27" s="21">
        <v>15.0</v>
      </c>
      <c r="R27" s="22"/>
      <c r="S27" s="22"/>
      <c r="T27" s="22"/>
      <c r="U27" s="22"/>
      <c r="V27" s="21">
        <v>1.0</v>
      </c>
      <c r="W27" s="22"/>
      <c r="X27" s="22"/>
      <c r="Y27" s="22"/>
      <c r="Z27" s="22"/>
      <c r="AA27" s="22"/>
      <c r="AB27" s="22"/>
      <c r="AC27" s="22"/>
      <c r="AD27" s="22"/>
      <c r="AE27" s="22"/>
      <c r="AF27" s="22"/>
      <c r="AG27" s="21">
        <v>1.0</v>
      </c>
      <c r="AH27" s="21">
        <v>5.0</v>
      </c>
      <c r="AI27" s="22"/>
      <c r="AJ27" s="22"/>
      <c r="AK27" s="22"/>
      <c r="AL27" s="22"/>
      <c r="AM27" s="22"/>
      <c r="AN27" s="22"/>
      <c r="AO27" s="22"/>
      <c r="AP27" s="22"/>
      <c r="AQ27" s="22"/>
      <c r="AR27" s="22"/>
      <c r="AS27" s="22"/>
      <c r="AT27" s="23">
        <f t="shared" si="1"/>
        <v>22</v>
      </c>
      <c r="AU27" s="23"/>
      <c r="AV27" s="23"/>
      <c r="AW27" s="24" t="str">
        <f t="shared" si="2"/>
        <v>#DIV/0!</v>
      </c>
      <c r="AX27" s="24" t="str">
        <f t="shared" si="3"/>
        <v>#DIV/0!</v>
      </c>
      <c r="AY27" s="52"/>
      <c r="AZ27" s="53"/>
      <c r="BA27" s="52"/>
      <c r="BB27" s="53"/>
      <c r="BC27" s="55"/>
      <c r="BD27" s="53"/>
      <c r="BE27" s="24" t="str">
        <f t="shared" si="4"/>
        <v>#DIV/0!</v>
      </c>
    </row>
    <row r="28">
      <c r="A28" s="15">
        <v>2.4000000046E10</v>
      </c>
      <c r="B28" s="16" t="s">
        <v>153</v>
      </c>
      <c r="C28" s="7">
        <v>443713.0</v>
      </c>
      <c r="D28" s="17" t="s">
        <v>154</v>
      </c>
      <c r="E28" s="18" t="s">
        <v>57</v>
      </c>
      <c r="F28" s="19">
        <v>27.0</v>
      </c>
      <c r="G28" s="7" t="s">
        <v>58</v>
      </c>
      <c r="H28" s="7" t="s">
        <v>59</v>
      </c>
      <c r="I28" s="15">
        <v>5.0</v>
      </c>
      <c r="J28" s="20">
        <v>1120.23</v>
      </c>
      <c r="K28" s="22"/>
      <c r="L28" s="22"/>
      <c r="M28" s="22"/>
      <c r="N28" s="22"/>
      <c r="O28" s="21">
        <v>1.0</v>
      </c>
      <c r="P28" s="22"/>
      <c r="Q28" s="21">
        <v>2.0</v>
      </c>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1">
        <v>2.0</v>
      </c>
      <c r="AS28" s="22"/>
      <c r="AT28" s="23">
        <f t="shared" si="1"/>
        <v>5</v>
      </c>
      <c r="AU28" s="17" t="s">
        <v>114</v>
      </c>
      <c r="AV28" s="17"/>
      <c r="AW28" s="24">
        <f t="shared" si="2"/>
        <v>1304.480333</v>
      </c>
      <c r="AX28" s="24">
        <f t="shared" si="3"/>
        <v>2422.606333</v>
      </c>
      <c r="AY28" s="25">
        <v>1590.0</v>
      </c>
      <c r="AZ28" s="26" t="s">
        <v>155</v>
      </c>
      <c r="BA28" s="25">
        <v>2000.73</v>
      </c>
      <c r="BB28" s="26" t="s">
        <v>156</v>
      </c>
      <c r="BC28" s="28">
        <v>1999.9</v>
      </c>
      <c r="BD28" s="26" t="s">
        <v>157</v>
      </c>
      <c r="BE28" s="24">
        <f t="shared" si="4"/>
        <v>1863.543333</v>
      </c>
    </row>
    <row r="29">
      <c r="A29" s="56">
        <v>2.4000000097E10</v>
      </c>
      <c r="B29" s="16" t="s">
        <v>158</v>
      </c>
      <c r="C29" s="7">
        <v>109665.0</v>
      </c>
      <c r="D29" s="17" t="s">
        <v>159</v>
      </c>
      <c r="E29" s="18" t="s">
        <v>57</v>
      </c>
      <c r="F29" s="19">
        <v>28.0</v>
      </c>
      <c r="G29" s="7" t="s">
        <v>58</v>
      </c>
      <c r="H29" s="7" t="s">
        <v>59</v>
      </c>
      <c r="I29" s="15">
        <v>2.0</v>
      </c>
      <c r="J29" s="20">
        <v>1973.15</v>
      </c>
      <c r="K29" s="22"/>
      <c r="L29" s="21">
        <v>1.0</v>
      </c>
      <c r="M29" s="21">
        <v>1.0</v>
      </c>
      <c r="N29" s="21"/>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3">
        <f t="shared" si="1"/>
        <v>2</v>
      </c>
      <c r="AU29" s="17" t="s">
        <v>141</v>
      </c>
      <c r="AV29" s="17"/>
      <c r="AW29" s="24">
        <f t="shared" si="2"/>
        <v>1396.836</v>
      </c>
      <c r="AX29" s="24">
        <f t="shared" si="3"/>
        <v>2594.124</v>
      </c>
      <c r="AY29" s="25">
        <v>2107.56</v>
      </c>
      <c r="AZ29" s="26" t="s">
        <v>160</v>
      </c>
      <c r="BA29" s="25">
        <v>2018.88</v>
      </c>
      <c r="BB29" s="26" t="s">
        <v>161</v>
      </c>
      <c r="BC29" s="25">
        <v>1860.0</v>
      </c>
      <c r="BD29" s="26" t="s">
        <v>162</v>
      </c>
      <c r="BE29" s="24">
        <f t="shared" si="4"/>
        <v>1995.48</v>
      </c>
    </row>
    <row r="30">
      <c r="A30" s="15">
        <v>2.4000000184E10</v>
      </c>
      <c r="B30" s="16" t="s">
        <v>163</v>
      </c>
      <c r="C30" s="7">
        <v>449489.0</v>
      </c>
      <c r="D30" s="17" t="s">
        <v>164</v>
      </c>
      <c r="E30" s="18" t="s">
        <v>57</v>
      </c>
      <c r="F30" s="19">
        <v>29.0</v>
      </c>
      <c r="G30" s="7" t="s">
        <v>58</v>
      </c>
      <c r="H30" s="7" t="s">
        <v>59</v>
      </c>
      <c r="I30" s="15">
        <v>5.0</v>
      </c>
      <c r="J30" s="20">
        <v>600.0</v>
      </c>
      <c r="K30" s="22"/>
      <c r="L30" s="22"/>
      <c r="M30" s="22"/>
      <c r="N30" s="22"/>
      <c r="O30" s="22"/>
      <c r="P30" s="22"/>
      <c r="Q30" s="22"/>
      <c r="R30" s="22"/>
      <c r="S30" s="22"/>
      <c r="T30" s="21">
        <v>2.0</v>
      </c>
      <c r="U30" s="22"/>
      <c r="V30" s="22"/>
      <c r="W30" s="22"/>
      <c r="X30" s="22"/>
      <c r="Y30" s="22"/>
      <c r="Z30" s="22"/>
      <c r="AA30" s="22"/>
      <c r="AB30" s="22"/>
      <c r="AC30" s="21">
        <v>3.0</v>
      </c>
      <c r="AD30" s="22"/>
      <c r="AE30" s="22"/>
      <c r="AF30" s="22"/>
      <c r="AG30" s="22"/>
      <c r="AH30" s="22"/>
      <c r="AI30" s="22"/>
      <c r="AJ30" s="22"/>
      <c r="AK30" s="22"/>
      <c r="AL30" s="22"/>
      <c r="AM30" s="22"/>
      <c r="AN30" s="22"/>
      <c r="AO30" s="22"/>
      <c r="AP30" s="22"/>
      <c r="AQ30" s="22"/>
      <c r="AR30" s="22"/>
      <c r="AS30" s="22"/>
      <c r="AT30" s="23">
        <f t="shared" si="1"/>
        <v>5</v>
      </c>
      <c r="AU30" s="17" t="s">
        <v>141</v>
      </c>
      <c r="AV30" s="17"/>
      <c r="AW30" s="24" t="str">
        <f t="shared" si="2"/>
        <v>#DIV/0!</v>
      </c>
      <c r="AX30" s="24" t="str">
        <f t="shared" si="3"/>
        <v>#DIV/0!</v>
      </c>
      <c r="AY30" s="52"/>
      <c r="AZ30" s="57"/>
      <c r="BA30" s="31"/>
      <c r="BB30" s="32"/>
      <c r="BC30" s="23"/>
      <c r="BD30" s="27"/>
      <c r="BE30" s="24" t="str">
        <f t="shared" si="4"/>
        <v>#DIV/0!</v>
      </c>
    </row>
    <row r="31">
      <c r="A31" s="40">
        <v>2.4000000188E10</v>
      </c>
      <c r="B31" s="34" t="s">
        <v>165</v>
      </c>
      <c r="C31" s="43">
        <v>442994.0</v>
      </c>
      <c r="D31" s="35" t="s">
        <v>166</v>
      </c>
      <c r="E31" s="18" t="s">
        <v>57</v>
      </c>
      <c r="F31" s="19">
        <v>30.0</v>
      </c>
      <c r="G31" s="42" t="s">
        <v>103</v>
      </c>
      <c r="H31" s="9" t="s">
        <v>59</v>
      </c>
      <c r="I31" s="43">
        <v>2.0</v>
      </c>
      <c r="J31" s="43">
        <v>2.0</v>
      </c>
      <c r="K31" s="44"/>
      <c r="L31" s="9"/>
      <c r="M31" s="9"/>
      <c r="N31" s="9"/>
      <c r="O31" s="9"/>
      <c r="P31" s="9"/>
      <c r="Q31" s="9"/>
      <c r="R31" s="9"/>
      <c r="S31" s="9"/>
      <c r="T31" s="9"/>
      <c r="U31" s="9"/>
      <c r="V31" s="9"/>
      <c r="W31" s="9"/>
      <c r="X31" s="9"/>
      <c r="Y31" s="9"/>
      <c r="Z31" s="9"/>
      <c r="AA31" s="9"/>
      <c r="AB31" s="9"/>
      <c r="AC31" s="9"/>
      <c r="AD31" s="38"/>
      <c r="AE31" s="38"/>
      <c r="AF31" s="38"/>
      <c r="AG31" s="38"/>
      <c r="AH31" s="38"/>
      <c r="AI31" s="38"/>
      <c r="AJ31" s="38"/>
      <c r="AK31" s="38"/>
      <c r="AL31" s="38"/>
      <c r="AM31" s="38"/>
      <c r="AN31" s="38"/>
      <c r="AO31" s="38"/>
      <c r="AP31" s="38"/>
      <c r="AQ31" s="38"/>
      <c r="AR31" s="38"/>
      <c r="AS31" s="39">
        <v>2.0</v>
      </c>
      <c r="AT31" s="24">
        <f t="shared" si="1"/>
        <v>2</v>
      </c>
      <c r="AU31" s="17" t="s">
        <v>141</v>
      </c>
      <c r="AV31" s="17"/>
      <c r="AW31" s="24" t="str">
        <f t="shared" si="2"/>
        <v>#DIV/0!</v>
      </c>
      <c r="AX31" s="24" t="str">
        <f t="shared" si="3"/>
        <v>#DIV/0!</v>
      </c>
      <c r="AY31" s="52"/>
      <c r="AZ31" s="53"/>
      <c r="BA31" s="52"/>
      <c r="BB31" s="53"/>
      <c r="BC31" s="52"/>
      <c r="BD31" s="53"/>
      <c r="BE31" s="24" t="str">
        <f t="shared" si="4"/>
        <v>#DIV/0!</v>
      </c>
    </row>
    <row r="32">
      <c r="A32" s="15">
        <v>2.4000000112E10</v>
      </c>
      <c r="B32" s="16" t="s">
        <v>167</v>
      </c>
      <c r="C32" s="7">
        <v>141160.0</v>
      </c>
      <c r="D32" s="17" t="s">
        <v>168</v>
      </c>
      <c r="E32" s="18" t="s">
        <v>57</v>
      </c>
      <c r="F32" s="19">
        <v>31.0</v>
      </c>
      <c r="G32" s="7" t="s">
        <v>58</v>
      </c>
      <c r="H32" s="7" t="s">
        <v>59</v>
      </c>
      <c r="I32" s="7">
        <v>1.0</v>
      </c>
      <c r="J32" s="58" t="s">
        <v>169</v>
      </c>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1">
        <v>1.0</v>
      </c>
      <c r="AO32" s="22"/>
      <c r="AP32" s="22"/>
      <c r="AQ32" s="22"/>
      <c r="AR32" s="22"/>
      <c r="AS32" s="22"/>
      <c r="AT32" s="23">
        <f t="shared" si="1"/>
        <v>1</v>
      </c>
      <c r="AU32" s="23"/>
      <c r="AV32" s="23"/>
      <c r="AW32" s="24" t="str">
        <f t="shared" si="2"/>
        <v>#DIV/0!</v>
      </c>
      <c r="AX32" s="24" t="str">
        <f t="shared" si="3"/>
        <v>#DIV/0!</v>
      </c>
      <c r="AY32" s="52"/>
      <c r="AZ32" s="53"/>
      <c r="BA32" s="52"/>
      <c r="BB32" s="53"/>
      <c r="BC32" s="55"/>
      <c r="BD32" s="53"/>
      <c r="BE32" s="24" t="str">
        <f t="shared" si="4"/>
        <v>#DIV/0!</v>
      </c>
    </row>
    <row r="33">
      <c r="A33" s="15">
        <v>2.4000000087E10</v>
      </c>
      <c r="B33" s="16" t="s">
        <v>170</v>
      </c>
      <c r="C33" s="7">
        <v>150951.0</v>
      </c>
      <c r="D33" s="17" t="s">
        <v>171</v>
      </c>
      <c r="E33" s="18" t="s">
        <v>57</v>
      </c>
      <c r="F33" s="19">
        <v>32.0</v>
      </c>
      <c r="G33" s="7" t="s">
        <v>58</v>
      </c>
      <c r="H33" s="7" t="s">
        <v>59</v>
      </c>
      <c r="I33" s="15">
        <v>2.0</v>
      </c>
      <c r="J33" s="20">
        <v>1875.25</v>
      </c>
      <c r="K33" s="22"/>
      <c r="L33" s="22"/>
      <c r="M33" s="22"/>
      <c r="N33" s="22"/>
      <c r="O33" s="22"/>
      <c r="P33" s="22"/>
      <c r="Q33" s="21">
        <v>1.0</v>
      </c>
      <c r="R33" s="22"/>
      <c r="S33" s="22"/>
      <c r="T33" s="22"/>
      <c r="U33" s="22"/>
      <c r="V33" s="22"/>
      <c r="W33" s="22"/>
      <c r="X33" s="22"/>
      <c r="Y33" s="22"/>
      <c r="Z33" s="22"/>
      <c r="AA33" s="22"/>
      <c r="AB33" s="22"/>
      <c r="AC33" s="22"/>
      <c r="AD33" s="22"/>
      <c r="AE33" s="22"/>
      <c r="AF33" s="21">
        <v>1.0</v>
      </c>
      <c r="AG33" s="22"/>
      <c r="AH33" s="22"/>
      <c r="AI33" s="22"/>
      <c r="AJ33" s="22"/>
      <c r="AK33" s="22"/>
      <c r="AL33" s="22"/>
      <c r="AM33" s="22"/>
      <c r="AN33" s="22"/>
      <c r="AO33" s="22"/>
      <c r="AP33" s="22"/>
      <c r="AQ33" s="22"/>
      <c r="AR33" s="22"/>
      <c r="AS33" s="22"/>
      <c r="AT33" s="23">
        <f t="shared" si="1"/>
        <v>2</v>
      </c>
      <c r="AU33" s="17" t="s">
        <v>141</v>
      </c>
      <c r="AV33" s="17"/>
      <c r="AW33" s="24">
        <f t="shared" si="2"/>
        <v>802.1183333</v>
      </c>
      <c r="AX33" s="24">
        <f t="shared" si="3"/>
        <v>1489.648333</v>
      </c>
      <c r="AY33" s="25">
        <v>1107.65</v>
      </c>
      <c r="AZ33" s="26" t="s">
        <v>172</v>
      </c>
      <c r="BA33" s="25">
        <v>1060.0</v>
      </c>
      <c r="BB33" s="26" t="s">
        <v>173</v>
      </c>
      <c r="BC33" s="28">
        <v>1270.0</v>
      </c>
      <c r="BD33" s="26" t="s">
        <v>174</v>
      </c>
      <c r="BE33" s="24">
        <f t="shared" si="4"/>
        <v>1145.883333</v>
      </c>
    </row>
    <row r="34">
      <c r="A34" s="15">
        <v>2.4000000121E10</v>
      </c>
      <c r="B34" s="29" t="s">
        <v>175</v>
      </c>
      <c r="C34" s="15">
        <v>441546.0</v>
      </c>
      <c r="D34" s="17" t="s">
        <v>176</v>
      </c>
      <c r="E34" s="18" t="s">
        <v>57</v>
      </c>
      <c r="F34" s="19">
        <v>33.0</v>
      </c>
      <c r="G34" s="7" t="s">
        <v>58</v>
      </c>
      <c r="H34" s="7" t="s">
        <v>59</v>
      </c>
      <c r="I34" s="15">
        <v>15.0</v>
      </c>
      <c r="J34" s="20">
        <v>428.5</v>
      </c>
      <c r="K34" s="22"/>
      <c r="L34" s="22"/>
      <c r="M34" s="22"/>
      <c r="N34" s="22"/>
      <c r="O34" s="22"/>
      <c r="P34" s="22"/>
      <c r="Q34" s="21">
        <v>3.0</v>
      </c>
      <c r="R34" s="22"/>
      <c r="S34" s="22"/>
      <c r="T34" s="22"/>
      <c r="U34" s="22"/>
      <c r="V34" s="22"/>
      <c r="W34" s="22"/>
      <c r="X34" s="22"/>
      <c r="Y34" s="21">
        <v>1.0</v>
      </c>
      <c r="Z34" s="22"/>
      <c r="AA34" s="22"/>
      <c r="AB34" s="22"/>
      <c r="AC34" s="22"/>
      <c r="AD34" s="22"/>
      <c r="AE34" s="22"/>
      <c r="AF34" s="21">
        <v>1.0</v>
      </c>
      <c r="AG34" s="22"/>
      <c r="AH34" s="22"/>
      <c r="AI34" s="22"/>
      <c r="AJ34" s="22"/>
      <c r="AK34" s="22"/>
      <c r="AL34" s="22"/>
      <c r="AM34" s="22"/>
      <c r="AN34" s="22"/>
      <c r="AO34" s="22"/>
      <c r="AP34" s="22"/>
      <c r="AQ34" s="22"/>
      <c r="AR34" s="22"/>
      <c r="AS34" s="22"/>
      <c r="AT34" s="23">
        <f t="shared" si="1"/>
        <v>5</v>
      </c>
      <c r="AU34" s="17" t="s">
        <v>65</v>
      </c>
      <c r="AV34" s="17"/>
      <c r="AW34" s="24">
        <f t="shared" si="2"/>
        <v>1036.506333</v>
      </c>
      <c r="AX34" s="24">
        <f t="shared" si="3"/>
        <v>1924.940333</v>
      </c>
      <c r="AY34" s="25">
        <v>1390.0</v>
      </c>
      <c r="AZ34" s="26" t="s">
        <v>177</v>
      </c>
      <c r="BA34" s="25">
        <v>1662.17</v>
      </c>
      <c r="BB34" s="26" t="s">
        <v>178</v>
      </c>
      <c r="BC34" s="28">
        <v>1390.0</v>
      </c>
      <c r="BD34" s="26" t="s">
        <v>179</v>
      </c>
      <c r="BE34" s="24">
        <f t="shared" si="4"/>
        <v>1480.723333</v>
      </c>
    </row>
    <row r="35">
      <c r="A35" s="15">
        <v>2.4000000195E10</v>
      </c>
      <c r="B35" s="16" t="s">
        <v>180</v>
      </c>
      <c r="C35" s="15">
        <v>441546.0</v>
      </c>
      <c r="D35" s="17" t="s">
        <v>181</v>
      </c>
      <c r="E35" s="18" t="s">
        <v>57</v>
      </c>
      <c r="F35" s="19">
        <v>34.0</v>
      </c>
      <c r="G35" s="7" t="s">
        <v>58</v>
      </c>
      <c r="H35" s="7" t="s">
        <v>59</v>
      </c>
      <c r="I35" s="15">
        <v>7.0</v>
      </c>
      <c r="J35" s="20">
        <v>1367.64</v>
      </c>
      <c r="K35" s="22"/>
      <c r="L35" s="22"/>
      <c r="M35" s="21">
        <v>1.0</v>
      </c>
      <c r="N35" s="21"/>
      <c r="O35" s="22"/>
      <c r="P35" s="22"/>
      <c r="Q35" s="21">
        <v>5.0</v>
      </c>
      <c r="R35" s="22"/>
      <c r="S35" s="22"/>
      <c r="T35" s="21">
        <v>1.0</v>
      </c>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3">
        <f t="shared" si="1"/>
        <v>7</v>
      </c>
      <c r="AU35" s="17" t="s">
        <v>141</v>
      </c>
      <c r="AV35" s="17"/>
      <c r="AW35" s="24">
        <f t="shared" si="2"/>
        <v>2363.368</v>
      </c>
      <c r="AX35" s="24">
        <f t="shared" si="3"/>
        <v>4389.112</v>
      </c>
      <c r="AY35" s="25">
        <v>2836.37</v>
      </c>
      <c r="AZ35" s="26" t="s">
        <v>182</v>
      </c>
      <c r="BA35" s="25">
        <v>3361.47</v>
      </c>
      <c r="BB35" s="26" t="s">
        <v>183</v>
      </c>
      <c r="BC35" s="28">
        <v>3930.88</v>
      </c>
      <c r="BD35" s="26" t="s">
        <v>184</v>
      </c>
      <c r="BE35" s="24">
        <f t="shared" si="4"/>
        <v>3376.24</v>
      </c>
    </row>
    <row r="36">
      <c r="A36" s="15">
        <v>2.4000000088E10</v>
      </c>
      <c r="B36" s="16" t="s">
        <v>185</v>
      </c>
      <c r="C36" s="7">
        <v>443711.0</v>
      </c>
      <c r="D36" s="17" t="s">
        <v>186</v>
      </c>
      <c r="E36" s="18" t="s">
        <v>57</v>
      </c>
      <c r="F36" s="19">
        <v>35.0</v>
      </c>
      <c r="G36" s="7" t="s">
        <v>58</v>
      </c>
      <c r="H36" s="7" t="s">
        <v>59</v>
      </c>
      <c r="I36" s="15">
        <v>2.0</v>
      </c>
      <c r="J36" s="20">
        <v>4197.2</v>
      </c>
      <c r="K36" s="21">
        <v>1.0</v>
      </c>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1">
        <v>1.0</v>
      </c>
      <c r="AT36" s="23">
        <f t="shared" si="1"/>
        <v>2</v>
      </c>
      <c r="AU36" s="17" t="s">
        <v>187</v>
      </c>
      <c r="AV36" s="17"/>
      <c r="AW36" s="24">
        <f t="shared" si="2"/>
        <v>3701.88</v>
      </c>
      <c r="AX36" s="24">
        <f t="shared" si="3"/>
        <v>6874.92</v>
      </c>
      <c r="AY36" s="25">
        <v>5288.4</v>
      </c>
      <c r="AZ36" s="26" t="s">
        <v>188</v>
      </c>
      <c r="BA36" s="52"/>
      <c r="BB36" s="53"/>
      <c r="BC36" s="59"/>
      <c r="BD36" s="54"/>
      <c r="BE36" s="24">
        <f t="shared" si="4"/>
        <v>5288.4</v>
      </c>
    </row>
    <row r="37">
      <c r="A37" s="15">
        <v>2.4000000169E10</v>
      </c>
      <c r="B37" s="16" t="s">
        <v>189</v>
      </c>
      <c r="C37" s="7">
        <v>478817.0</v>
      </c>
      <c r="D37" s="17" t="s">
        <v>190</v>
      </c>
      <c r="E37" s="18" t="s">
        <v>57</v>
      </c>
      <c r="F37" s="19">
        <v>36.0</v>
      </c>
      <c r="G37" s="7" t="s">
        <v>58</v>
      </c>
      <c r="H37" s="7" t="s">
        <v>59</v>
      </c>
      <c r="I37" s="7">
        <v>1.0</v>
      </c>
      <c r="J37" s="20">
        <v>1019.74</v>
      </c>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1">
        <v>1.0</v>
      </c>
      <c r="AS37" s="22"/>
      <c r="AT37" s="23">
        <f t="shared" si="1"/>
        <v>1</v>
      </c>
      <c r="AU37" s="17" t="s">
        <v>141</v>
      </c>
      <c r="AV37" s="17"/>
      <c r="AW37" s="24">
        <f t="shared" si="2"/>
        <v>832.531</v>
      </c>
      <c r="AX37" s="24">
        <f t="shared" si="3"/>
        <v>1546.129</v>
      </c>
      <c r="AY37" s="25">
        <v>1525.01</v>
      </c>
      <c r="AZ37" s="26" t="s">
        <v>191</v>
      </c>
      <c r="BA37" s="25">
        <v>874.18</v>
      </c>
      <c r="BB37" s="26" t="s">
        <v>192</v>
      </c>
      <c r="BC37" s="28">
        <v>1168.8</v>
      </c>
      <c r="BD37" s="26" t="s">
        <v>193</v>
      </c>
      <c r="BE37" s="24">
        <f t="shared" si="4"/>
        <v>1189.33</v>
      </c>
    </row>
    <row r="38">
      <c r="A38" s="36">
        <v>2.4000000059E10</v>
      </c>
      <c r="B38" s="34" t="s">
        <v>194</v>
      </c>
      <c r="C38" s="10">
        <v>467605.0</v>
      </c>
      <c r="D38" s="35" t="s">
        <v>195</v>
      </c>
      <c r="E38" s="18" t="s">
        <v>57</v>
      </c>
      <c r="F38" s="19">
        <v>37.0</v>
      </c>
      <c r="G38" s="10" t="s">
        <v>58</v>
      </c>
      <c r="H38" s="10" t="s">
        <v>59</v>
      </c>
      <c r="I38" s="10">
        <v>1.0</v>
      </c>
      <c r="J38" s="37">
        <v>8900.0</v>
      </c>
      <c r="K38" s="38"/>
      <c r="L38" s="38"/>
      <c r="M38" s="38"/>
      <c r="N38" s="38"/>
      <c r="O38" s="38"/>
      <c r="P38" s="38"/>
      <c r="Q38" s="38"/>
      <c r="R38" s="38"/>
      <c r="S38" s="39">
        <v>1.0</v>
      </c>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23">
        <f t="shared" si="1"/>
        <v>1</v>
      </c>
      <c r="AU38" s="35" t="s">
        <v>141</v>
      </c>
      <c r="AV38" s="35"/>
      <c r="AW38" s="24" t="str">
        <f t="shared" si="2"/>
        <v>#DIV/0!</v>
      </c>
      <c r="AX38" s="24" t="str">
        <f t="shared" si="3"/>
        <v>#DIV/0!</v>
      </c>
      <c r="AY38" s="52"/>
      <c r="AZ38" s="54"/>
      <c r="BA38" s="52"/>
      <c r="BB38" s="54"/>
      <c r="BC38" s="59"/>
      <c r="BD38" s="54"/>
      <c r="BE38" s="24" t="str">
        <f t="shared" si="4"/>
        <v>#DIV/0!</v>
      </c>
    </row>
    <row r="39">
      <c r="A39" s="15">
        <v>2.400000015E10</v>
      </c>
      <c r="B39" s="16" t="s">
        <v>196</v>
      </c>
      <c r="C39" s="7">
        <v>361294.0</v>
      </c>
      <c r="D39" s="17" t="s">
        <v>197</v>
      </c>
      <c r="E39" s="18" t="s">
        <v>57</v>
      </c>
      <c r="F39" s="19">
        <v>38.0</v>
      </c>
      <c r="G39" s="7" t="s">
        <v>58</v>
      </c>
      <c r="H39" s="7" t="s">
        <v>59</v>
      </c>
      <c r="I39" s="15">
        <v>6.0</v>
      </c>
      <c r="J39" s="20">
        <v>34.9</v>
      </c>
      <c r="K39" s="22"/>
      <c r="L39" s="22"/>
      <c r="M39" s="22"/>
      <c r="N39" s="22"/>
      <c r="O39" s="22"/>
      <c r="P39" s="22"/>
      <c r="Q39" s="21">
        <v>5.0</v>
      </c>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1">
        <v>1.0</v>
      </c>
      <c r="AR39" s="22"/>
      <c r="AS39" s="22"/>
      <c r="AT39" s="23">
        <f t="shared" si="1"/>
        <v>6</v>
      </c>
      <c r="AU39" s="17" t="s">
        <v>65</v>
      </c>
      <c r="AV39" s="17"/>
      <c r="AW39" s="24">
        <f t="shared" si="2"/>
        <v>25.72733333</v>
      </c>
      <c r="AX39" s="24">
        <f t="shared" si="3"/>
        <v>47.77933333</v>
      </c>
      <c r="AY39" s="25">
        <v>39.9</v>
      </c>
      <c r="AZ39" s="26" t="s">
        <v>198</v>
      </c>
      <c r="BA39" s="25">
        <v>35.99</v>
      </c>
      <c r="BB39" s="26" t="s">
        <v>199</v>
      </c>
      <c r="BC39" s="28">
        <v>34.37</v>
      </c>
      <c r="BD39" s="26" t="s">
        <v>200</v>
      </c>
      <c r="BE39" s="24">
        <f t="shared" si="4"/>
        <v>36.75333333</v>
      </c>
    </row>
    <row r="40">
      <c r="A40" s="15">
        <v>2.4000000189E10</v>
      </c>
      <c r="B40" s="16" t="s">
        <v>201</v>
      </c>
      <c r="C40" s="7">
        <v>444399.0</v>
      </c>
      <c r="D40" s="17" t="s">
        <v>202</v>
      </c>
      <c r="E40" s="18" t="s">
        <v>57</v>
      </c>
      <c r="F40" s="19">
        <v>39.0</v>
      </c>
      <c r="G40" s="7" t="s">
        <v>58</v>
      </c>
      <c r="H40" s="7" t="s">
        <v>59</v>
      </c>
      <c r="I40" s="15">
        <v>10.0</v>
      </c>
      <c r="J40" s="20">
        <v>12750.0</v>
      </c>
      <c r="K40" s="22"/>
      <c r="L40" s="22"/>
      <c r="M40" s="22"/>
      <c r="N40" s="22"/>
      <c r="O40" s="21">
        <v>1.0</v>
      </c>
      <c r="P40" s="22"/>
      <c r="Q40" s="21">
        <v>7.0</v>
      </c>
      <c r="R40" s="22"/>
      <c r="S40" s="22"/>
      <c r="T40" s="22"/>
      <c r="U40" s="22"/>
      <c r="V40" s="21">
        <v>1.0</v>
      </c>
      <c r="W40" s="22"/>
      <c r="X40" s="21">
        <v>1.0</v>
      </c>
      <c r="Y40" s="22"/>
      <c r="Z40" s="22"/>
      <c r="AA40" s="22"/>
      <c r="AB40" s="22"/>
      <c r="AC40" s="22"/>
      <c r="AD40" s="22"/>
      <c r="AE40" s="22"/>
      <c r="AF40" s="22"/>
      <c r="AG40" s="22"/>
      <c r="AH40" s="22"/>
      <c r="AI40" s="22"/>
      <c r="AJ40" s="22"/>
      <c r="AK40" s="22"/>
      <c r="AL40" s="22"/>
      <c r="AM40" s="22"/>
      <c r="AN40" s="22"/>
      <c r="AO40" s="22"/>
      <c r="AP40" s="22"/>
      <c r="AQ40" s="22"/>
      <c r="AR40" s="22"/>
      <c r="AS40" s="22"/>
      <c r="AT40" s="23">
        <f t="shared" si="1"/>
        <v>10</v>
      </c>
      <c r="AU40" s="17" t="s">
        <v>141</v>
      </c>
      <c r="AV40" s="17"/>
      <c r="AW40" s="24">
        <f t="shared" si="2"/>
        <v>9805.464667</v>
      </c>
      <c r="AX40" s="24">
        <f t="shared" si="3"/>
        <v>18210.14867</v>
      </c>
      <c r="AY40" s="25">
        <v>14265.0</v>
      </c>
      <c r="AZ40" s="26" t="s">
        <v>203</v>
      </c>
      <c r="BA40" s="25">
        <v>14494.52</v>
      </c>
      <c r="BB40" s="26" t="s">
        <v>204</v>
      </c>
      <c r="BC40" s="28">
        <v>13263.9</v>
      </c>
      <c r="BD40" s="26" t="s">
        <v>205</v>
      </c>
      <c r="BE40" s="24">
        <f t="shared" si="4"/>
        <v>14007.80667</v>
      </c>
    </row>
    <row r="41">
      <c r="A41" s="15">
        <v>2.4000000095E10</v>
      </c>
      <c r="B41" s="16" t="s">
        <v>206</v>
      </c>
      <c r="C41" s="7">
        <v>253722.0</v>
      </c>
      <c r="D41" s="17" t="s">
        <v>207</v>
      </c>
      <c r="E41" s="18" t="s">
        <v>57</v>
      </c>
      <c r="F41" s="19">
        <v>40.0</v>
      </c>
      <c r="G41" s="7" t="s">
        <v>58</v>
      </c>
      <c r="H41" s="7" t="s">
        <v>59</v>
      </c>
      <c r="I41" s="15">
        <v>2.0</v>
      </c>
      <c r="J41" s="20">
        <v>9555.38</v>
      </c>
      <c r="K41" s="21">
        <v>1.0</v>
      </c>
      <c r="L41" s="22"/>
      <c r="M41" s="22"/>
      <c r="N41" s="22"/>
      <c r="O41" s="22"/>
      <c r="P41" s="22"/>
      <c r="Q41" s="21">
        <v>1.0</v>
      </c>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3">
        <f t="shared" si="1"/>
        <v>2</v>
      </c>
      <c r="AU41" s="23"/>
      <c r="AV41" s="23"/>
      <c r="AW41" s="24" t="str">
        <f t="shared" si="2"/>
        <v>#DIV/0!</v>
      </c>
      <c r="AX41" s="24" t="str">
        <f t="shared" si="3"/>
        <v>#DIV/0!</v>
      </c>
      <c r="AY41" s="31"/>
      <c r="AZ41" s="32"/>
      <c r="BA41" s="31"/>
      <c r="BB41" s="32"/>
      <c r="BC41" s="31"/>
      <c r="BD41" s="32"/>
      <c r="BE41" s="24" t="str">
        <f t="shared" si="4"/>
        <v>#DIV/0!</v>
      </c>
    </row>
    <row r="42">
      <c r="A42" s="15">
        <v>2.4000000024E10</v>
      </c>
      <c r="B42" s="16" t="s">
        <v>208</v>
      </c>
      <c r="C42" s="7">
        <v>150938.0</v>
      </c>
      <c r="D42" s="17" t="s">
        <v>209</v>
      </c>
      <c r="E42" s="30"/>
      <c r="F42" s="19">
        <v>41.0</v>
      </c>
      <c r="G42" s="7" t="s">
        <v>58</v>
      </c>
      <c r="H42" s="7" t="s">
        <v>59</v>
      </c>
      <c r="I42" s="7">
        <v>1.0</v>
      </c>
      <c r="J42" s="20">
        <v>2069.25</v>
      </c>
      <c r="K42" s="22"/>
      <c r="L42" s="22"/>
      <c r="M42" s="22"/>
      <c r="N42" s="22"/>
      <c r="O42" s="22"/>
      <c r="P42" s="22"/>
      <c r="Q42" s="22"/>
      <c r="R42" s="22"/>
      <c r="S42" s="22"/>
      <c r="T42" s="22"/>
      <c r="U42" s="22"/>
      <c r="V42" s="22"/>
      <c r="W42" s="22"/>
      <c r="X42" s="22"/>
      <c r="Y42" s="22"/>
      <c r="Z42" s="22"/>
      <c r="AA42" s="22"/>
      <c r="AB42" s="22"/>
      <c r="AC42" s="22"/>
      <c r="AD42" s="22"/>
      <c r="AE42" s="21">
        <v>1.0</v>
      </c>
      <c r="AF42" s="22"/>
      <c r="AG42" s="22"/>
      <c r="AH42" s="22"/>
      <c r="AI42" s="22"/>
      <c r="AJ42" s="22"/>
      <c r="AK42" s="22"/>
      <c r="AL42" s="22"/>
      <c r="AM42" s="22"/>
      <c r="AN42" s="22"/>
      <c r="AO42" s="22"/>
      <c r="AP42" s="22"/>
      <c r="AQ42" s="22"/>
      <c r="AR42" s="22"/>
      <c r="AS42" s="22"/>
      <c r="AT42" s="23">
        <f t="shared" si="1"/>
        <v>1</v>
      </c>
      <c r="AU42" s="23"/>
      <c r="AV42" s="23"/>
      <c r="AW42" s="24" t="str">
        <f t="shared" si="2"/>
        <v>#DIV/0!</v>
      </c>
      <c r="AX42" s="24" t="str">
        <f t="shared" si="3"/>
        <v>#DIV/0!</v>
      </c>
      <c r="AY42" s="31"/>
      <c r="AZ42" s="32"/>
      <c r="BA42" s="31"/>
      <c r="BB42" s="32"/>
      <c r="BC42" s="51"/>
      <c r="BD42" s="60"/>
      <c r="BE42" s="24" t="str">
        <f t="shared" si="4"/>
        <v>#DIV/0!</v>
      </c>
    </row>
    <row r="43">
      <c r="A43" s="15">
        <v>2.400000006E10</v>
      </c>
      <c r="B43" s="16" t="s">
        <v>210</v>
      </c>
      <c r="C43" s="7">
        <v>102687.0</v>
      </c>
      <c r="D43" s="17" t="s">
        <v>211</v>
      </c>
      <c r="E43" s="30"/>
      <c r="F43" s="19">
        <v>42.0</v>
      </c>
      <c r="G43" s="7" t="s">
        <v>58</v>
      </c>
      <c r="H43" s="7" t="s">
        <v>59</v>
      </c>
      <c r="I43" s="7">
        <v>1.0</v>
      </c>
      <c r="J43" s="20">
        <v>12641.33</v>
      </c>
      <c r="K43" s="22"/>
      <c r="L43" s="22"/>
      <c r="M43" s="22"/>
      <c r="N43" s="22"/>
      <c r="O43" s="22"/>
      <c r="P43" s="22"/>
      <c r="Q43" s="22"/>
      <c r="R43" s="22"/>
      <c r="S43" s="21">
        <v>1.0</v>
      </c>
      <c r="T43" s="22"/>
      <c r="U43" s="21">
        <v>1.0</v>
      </c>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3">
        <f t="shared" si="1"/>
        <v>2</v>
      </c>
      <c r="AU43" s="17" t="s">
        <v>141</v>
      </c>
      <c r="AV43" s="17"/>
      <c r="AW43" s="24" t="str">
        <f t="shared" si="2"/>
        <v>#DIV/0!</v>
      </c>
      <c r="AX43" s="24" t="str">
        <f t="shared" si="3"/>
        <v>#DIV/0!</v>
      </c>
      <c r="AY43" s="24"/>
      <c r="AZ43" s="27"/>
      <c r="BA43" s="24"/>
      <c r="BB43" s="27"/>
      <c r="BC43" s="23"/>
      <c r="BD43" s="27"/>
      <c r="BE43" s="24" t="str">
        <f t="shared" si="4"/>
        <v>#DIV/0!</v>
      </c>
    </row>
    <row r="44">
      <c r="A44" s="15">
        <v>2.4000000038E10</v>
      </c>
      <c r="B44" s="16" t="s">
        <v>212</v>
      </c>
      <c r="C44" s="7">
        <v>150171.0</v>
      </c>
      <c r="D44" s="17" t="s">
        <v>213</v>
      </c>
      <c r="E44" s="18" t="s">
        <v>57</v>
      </c>
      <c r="F44" s="19">
        <v>43.0</v>
      </c>
      <c r="G44" s="7" t="s">
        <v>58</v>
      </c>
      <c r="H44" s="7" t="s">
        <v>59</v>
      </c>
      <c r="I44" s="7">
        <v>1.0</v>
      </c>
      <c r="J44" s="20">
        <v>298.13</v>
      </c>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1">
        <v>1.0</v>
      </c>
      <c r="AO44" s="22"/>
      <c r="AP44" s="22"/>
      <c r="AQ44" s="22"/>
      <c r="AR44" s="22"/>
      <c r="AS44" s="22"/>
      <c r="AT44" s="23">
        <f t="shared" si="1"/>
        <v>1</v>
      </c>
      <c r="AU44" s="17" t="s">
        <v>65</v>
      </c>
      <c r="AV44" s="17"/>
      <c r="AW44" s="24">
        <f t="shared" si="2"/>
        <v>367.5</v>
      </c>
      <c r="AX44" s="24">
        <f t="shared" si="3"/>
        <v>682.5</v>
      </c>
      <c r="AY44" s="25">
        <v>499.0</v>
      </c>
      <c r="AZ44" s="26" t="s">
        <v>214</v>
      </c>
      <c r="BA44" s="25">
        <v>456.0</v>
      </c>
      <c r="BB44" s="26" t="s">
        <v>215</v>
      </c>
      <c r="BC44" s="28">
        <v>620.0</v>
      </c>
      <c r="BD44" s="26" t="s">
        <v>216</v>
      </c>
      <c r="BE44" s="24">
        <f t="shared" si="4"/>
        <v>525</v>
      </c>
    </row>
    <row r="45">
      <c r="A45" s="15">
        <v>2.4000000145E10</v>
      </c>
      <c r="B45" s="16" t="s">
        <v>217</v>
      </c>
      <c r="C45" s="7">
        <v>414630.0</v>
      </c>
      <c r="D45" s="17" t="s">
        <v>218</v>
      </c>
      <c r="E45" s="18" t="s">
        <v>57</v>
      </c>
      <c r="F45" s="19">
        <v>44.0</v>
      </c>
      <c r="G45" s="7" t="s">
        <v>58</v>
      </c>
      <c r="H45" s="7" t="s">
        <v>59</v>
      </c>
      <c r="I45" s="15">
        <v>17.0</v>
      </c>
      <c r="J45" s="20">
        <v>2000.0</v>
      </c>
      <c r="K45" s="22"/>
      <c r="L45" s="21">
        <v>1.0</v>
      </c>
      <c r="M45" s="22"/>
      <c r="N45" s="22"/>
      <c r="O45" s="22"/>
      <c r="P45" s="22"/>
      <c r="Q45" s="21">
        <v>12.0</v>
      </c>
      <c r="R45" s="22"/>
      <c r="S45" s="22"/>
      <c r="T45" s="22"/>
      <c r="U45" s="22"/>
      <c r="V45" s="22"/>
      <c r="W45" s="22"/>
      <c r="X45" s="22"/>
      <c r="Y45" s="22"/>
      <c r="Z45" s="22"/>
      <c r="AA45" s="22"/>
      <c r="AB45" s="22"/>
      <c r="AC45" s="22"/>
      <c r="AD45" s="22"/>
      <c r="AE45" s="22"/>
      <c r="AF45" s="22"/>
      <c r="AG45" s="22"/>
      <c r="AH45" s="21">
        <v>3.0</v>
      </c>
      <c r="AI45" s="22"/>
      <c r="AJ45" s="22"/>
      <c r="AK45" s="22"/>
      <c r="AL45" s="22"/>
      <c r="AM45" s="22"/>
      <c r="AN45" s="22"/>
      <c r="AO45" s="22"/>
      <c r="AP45" s="22"/>
      <c r="AQ45" s="22"/>
      <c r="AR45" s="22"/>
      <c r="AS45" s="22"/>
      <c r="AT45" s="23">
        <f t="shared" si="1"/>
        <v>16</v>
      </c>
      <c r="AU45" s="17" t="s">
        <v>65</v>
      </c>
      <c r="AV45" s="17"/>
      <c r="AW45" s="24">
        <f t="shared" si="2"/>
        <v>3104.185</v>
      </c>
      <c r="AX45" s="24">
        <f t="shared" si="3"/>
        <v>5764.915</v>
      </c>
      <c r="AY45" s="25">
        <v>4434.55</v>
      </c>
      <c r="AZ45" s="26" t="s">
        <v>219</v>
      </c>
      <c r="BA45" s="24"/>
      <c r="BB45" s="32"/>
      <c r="BC45" s="17"/>
      <c r="BD45" s="32"/>
      <c r="BE45" s="24">
        <f t="shared" si="4"/>
        <v>4434.55</v>
      </c>
    </row>
    <row r="46">
      <c r="A46" s="15">
        <v>2.4000000127E10</v>
      </c>
      <c r="B46" s="16" t="s">
        <v>220</v>
      </c>
      <c r="C46" s="7">
        <v>414629.0</v>
      </c>
      <c r="D46" s="17" t="s">
        <v>221</v>
      </c>
      <c r="E46" s="18" t="s">
        <v>57</v>
      </c>
      <c r="F46" s="19">
        <v>45.0</v>
      </c>
      <c r="G46" s="7" t="s">
        <v>58</v>
      </c>
      <c r="H46" s="7" t="s">
        <v>59</v>
      </c>
      <c r="I46" s="15">
        <v>2.0</v>
      </c>
      <c r="J46" s="20">
        <v>2500.0</v>
      </c>
      <c r="K46" s="22"/>
      <c r="L46" s="22"/>
      <c r="M46" s="22"/>
      <c r="N46" s="22"/>
      <c r="O46" s="22"/>
      <c r="P46" s="22"/>
      <c r="Q46" s="21">
        <v>2.0</v>
      </c>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3">
        <f t="shared" si="1"/>
        <v>2</v>
      </c>
      <c r="AU46" s="23"/>
      <c r="AV46" s="23"/>
      <c r="AW46" s="24" t="str">
        <f t="shared" si="2"/>
        <v>#DIV/0!</v>
      </c>
      <c r="AX46" s="24" t="str">
        <f t="shared" si="3"/>
        <v>#DIV/0!</v>
      </c>
      <c r="AY46" s="52"/>
      <c r="AZ46" s="53"/>
      <c r="BA46" s="52"/>
      <c r="BB46" s="53"/>
      <c r="BC46" s="52"/>
      <c r="BD46" s="53"/>
      <c r="BE46" s="24" t="str">
        <f t="shared" si="4"/>
        <v>#DIV/0!</v>
      </c>
    </row>
    <row r="47">
      <c r="A47" s="40">
        <v>2.400000019E10</v>
      </c>
      <c r="B47" s="34" t="s">
        <v>222</v>
      </c>
      <c r="C47" s="43">
        <v>416820.0</v>
      </c>
      <c r="D47" s="35" t="s">
        <v>223</v>
      </c>
      <c r="E47" s="18" t="s">
        <v>57</v>
      </c>
      <c r="F47" s="19">
        <v>46.0</v>
      </c>
      <c r="G47" s="7" t="s">
        <v>58</v>
      </c>
      <c r="H47" s="9" t="s">
        <v>59</v>
      </c>
      <c r="I47" s="41">
        <v>2.0</v>
      </c>
      <c r="J47" s="43">
        <v>1.0</v>
      </c>
      <c r="K47" s="44"/>
      <c r="L47" s="9"/>
      <c r="M47" s="9"/>
      <c r="N47" s="9"/>
      <c r="O47" s="9"/>
      <c r="P47" s="9"/>
      <c r="Q47" s="9"/>
      <c r="R47" s="9"/>
      <c r="S47" s="9"/>
      <c r="T47" s="45">
        <v>1.0</v>
      </c>
      <c r="U47" s="9"/>
      <c r="V47" s="9"/>
      <c r="W47" s="9"/>
      <c r="X47" s="9"/>
      <c r="Y47" s="9"/>
      <c r="Z47" s="9"/>
      <c r="AA47" s="9"/>
      <c r="AB47" s="9"/>
      <c r="AC47" s="9"/>
      <c r="AD47" s="38"/>
      <c r="AE47" s="38"/>
      <c r="AF47" s="38"/>
      <c r="AG47" s="38"/>
      <c r="AH47" s="39">
        <v>1.0</v>
      </c>
      <c r="AI47" s="38"/>
      <c r="AJ47" s="38"/>
      <c r="AK47" s="38"/>
      <c r="AL47" s="38"/>
      <c r="AM47" s="38"/>
      <c r="AN47" s="38"/>
      <c r="AO47" s="38"/>
      <c r="AP47" s="38"/>
      <c r="AQ47" s="38"/>
      <c r="AR47" s="38"/>
      <c r="AS47" s="38"/>
      <c r="AT47" s="24">
        <f t="shared" si="1"/>
        <v>2</v>
      </c>
      <c r="AU47" s="17" t="s">
        <v>141</v>
      </c>
      <c r="AV47" s="17"/>
      <c r="AW47" s="24">
        <f t="shared" si="2"/>
        <v>9338.683667</v>
      </c>
      <c r="AX47" s="24">
        <f t="shared" si="3"/>
        <v>17343.26967</v>
      </c>
      <c r="AY47" s="25">
        <v>12065.0</v>
      </c>
      <c r="AZ47" s="26" t="s">
        <v>224</v>
      </c>
      <c r="BA47" s="25">
        <v>15444.36</v>
      </c>
      <c r="BB47" s="26" t="s">
        <v>225</v>
      </c>
      <c r="BC47" s="28">
        <v>12513.57</v>
      </c>
      <c r="BD47" s="26" t="s">
        <v>226</v>
      </c>
      <c r="BE47" s="24">
        <f t="shared" si="4"/>
        <v>13340.97667</v>
      </c>
    </row>
    <row r="48">
      <c r="A48" s="15">
        <v>2.4000000047E10</v>
      </c>
      <c r="B48" s="16" t="s">
        <v>227</v>
      </c>
      <c r="C48" s="7">
        <v>150721.0</v>
      </c>
      <c r="D48" s="17" t="s">
        <v>228</v>
      </c>
      <c r="E48" s="18" t="s">
        <v>57</v>
      </c>
      <c r="F48" s="19">
        <v>47.0</v>
      </c>
      <c r="G48" s="7" t="s">
        <v>58</v>
      </c>
      <c r="H48" s="7" t="s">
        <v>59</v>
      </c>
      <c r="I48" s="7">
        <v>8.0</v>
      </c>
      <c r="J48" s="20">
        <v>4664.0</v>
      </c>
      <c r="K48" s="22"/>
      <c r="L48" s="22"/>
      <c r="M48" s="22"/>
      <c r="N48" s="22"/>
      <c r="O48" s="22"/>
      <c r="P48" s="21">
        <v>8.0</v>
      </c>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3">
        <f t="shared" si="1"/>
        <v>8</v>
      </c>
      <c r="AU48" s="17" t="s">
        <v>229</v>
      </c>
      <c r="AV48" s="17"/>
      <c r="AW48" s="24" t="str">
        <f t="shared" si="2"/>
        <v>#DIV/0!</v>
      </c>
      <c r="AX48" s="24" t="str">
        <f t="shared" si="3"/>
        <v>#DIV/0!</v>
      </c>
      <c r="AY48" s="31"/>
      <c r="AZ48" s="32"/>
      <c r="BA48" s="31"/>
      <c r="BB48" s="32"/>
      <c r="BC48" s="31"/>
      <c r="BD48" s="32"/>
      <c r="BE48" s="24" t="str">
        <f t="shared" si="4"/>
        <v>#DIV/0!</v>
      </c>
    </row>
    <row r="49">
      <c r="A49" s="15">
        <v>2.400000008E10</v>
      </c>
      <c r="B49" s="16" t="s">
        <v>230</v>
      </c>
      <c r="C49" s="7">
        <v>294870.0</v>
      </c>
      <c r="D49" s="17" t="s">
        <v>231</v>
      </c>
      <c r="E49" s="18" t="s">
        <v>57</v>
      </c>
      <c r="F49" s="19">
        <v>48.0</v>
      </c>
      <c r="G49" s="7" t="s">
        <v>58</v>
      </c>
      <c r="H49" s="7" t="s">
        <v>59</v>
      </c>
      <c r="I49" s="15">
        <v>2.0</v>
      </c>
      <c r="J49" s="20">
        <v>1600.0</v>
      </c>
      <c r="K49" s="22"/>
      <c r="L49" s="22"/>
      <c r="M49" s="22"/>
      <c r="N49" s="22"/>
      <c r="O49" s="22"/>
      <c r="P49" s="22"/>
      <c r="Q49" s="22"/>
      <c r="R49" s="22"/>
      <c r="S49" s="22"/>
      <c r="T49" s="21">
        <v>1.0</v>
      </c>
      <c r="U49" s="22"/>
      <c r="V49" s="22"/>
      <c r="W49" s="22"/>
      <c r="X49" s="22"/>
      <c r="Y49" s="22"/>
      <c r="Z49" s="22"/>
      <c r="AA49" s="22"/>
      <c r="AB49" s="22"/>
      <c r="AC49" s="22"/>
      <c r="AD49" s="22"/>
      <c r="AE49" s="22"/>
      <c r="AF49" s="22"/>
      <c r="AG49" s="22"/>
      <c r="AH49" s="21">
        <v>1.0</v>
      </c>
      <c r="AI49" s="22"/>
      <c r="AJ49" s="22"/>
      <c r="AK49" s="22"/>
      <c r="AL49" s="22"/>
      <c r="AM49" s="22"/>
      <c r="AN49" s="22"/>
      <c r="AO49" s="22"/>
      <c r="AP49" s="22"/>
      <c r="AQ49" s="22"/>
      <c r="AR49" s="22"/>
      <c r="AS49" s="22"/>
      <c r="AT49" s="23">
        <f t="shared" si="1"/>
        <v>2</v>
      </c>
      <c r="AU49" s="17" t="s">
        <v>141</v>
      </c>
      <c r="AV49" s="17"/>
      <c r="AW49" s="24" t="str">
        <f t="shared" si="2"/>
        <v>#DIV/0!</v>
      </c>
      <c r="AX49" s="24" t="str">
        <f t="shared" si="3"/>
        <v>#DIV/0!</v>
      </c>
      <c r="AY49" s="24"/>
      <c r="AZ49" s="32"/>
      <c r="BA49" s="27"/>
      <c r="BB49" s="32"/>
      <c r="BC49" s="17"/>
      <c r="BD49" s="32"/>
      <c r="BE49" s="24" t="str">
        <f t="shared" si="4"/>
        <v>#DIV/0!</v>
      </c>
    </row>
    <row r="50">
      <c r="A50" s="15">
        <v>2.4000000093E10</v>
      </c>
      <c r="B50" s="16" t="s">
        <v>232</v>
      </c>
      <c r="C50" s="7">
        <v>218246.0</v>
      </c>
      <c r="D50" s="17" t="s">
        <v>233</v>
      </c>
      <c r="E50" s="18" t="s">
        <v>57</v>
      </c>
      <c r="F50" s="19">
        <v>49.0</v>
      </c>
      <c r="G50" s="7" t="s">
        <v>58</v>
      </c>
      <c r="H50" s="7" t="s">
        <v>59</v>
      </c>
      <c r="I50" s="7">
        <v>5.0</v>
      </c>
      <c r="J50" s="20">
        <v>3130.8</v>
      </c>
      <c r="K50" s="22"/>
      <c r="L50" s="22"/>
      <c r="M50" s="22"/>
      <c r="N50" s="22"/>
      <c r="O50" s="22"/>
      <c r="P50" s="22"/>
      <c r="Q50" s="21">
        <v>5.0</v>
      </c>
      <c r="R50" s="22"/>
      <c r="S50" s="22"/>
      <c r="T50" s="22"/>
      <c r="U50" s="22"/>
      <c r="V50" s="22"/>
      <c r="W50" s="22"/>
      <c r="X50" s="21">
        <v>1.0</v>
      </c>
      <c r="Y50" s="22"/>
      <c r="Z50" s="22"/>
      <c r="AA50" s="22"/>
      <c r="AB50" s="22"/>
      <c r="AC50" s="22"/>
      <c r="AD50" s="22"/>
      <c r="AE50" s="22"/>
      <c r="AF50" s="22"/>
      <c r="AG50" s="22"/>
      <c r="AH50" s="22"/>
      <c r="AI50" s="22"/>
      <c r="AJ50" s="22"/>
      <c r="AK50" s="22"/>
      <c r="AL50" s="22"/>
      <c r="AM50" s="22"/>
      <c r="AN50" s="22"/>
      <c r="AO50" s="22"/>
      <c r="AP50" s="22"/>
      <c r="AQ50" s="22"/>
      <c r="AR50" s="22"/>
      <c r="AS50" s="22"/>
      <c r="AT50" s="23">
        <f t="shared" si="1"/>
        <v>6</v>
      </c>
      <c r="AU50" s="17" t="s">
        <v>141</v>
      </c>
      <c r="AV50" s="17"/>
      <c r="AW50" s="24">
        <f t="shared" si="2"/>
        <v>3944.213</v>
      </c>
      <c r="AX50" s="24">
        <f t="shared" si="3"/>
        <v>7324.967</v>
      </c>
      <c r="AY50" s="25">
        <v>5107.0</v>
      </c>
      <c r="AZ50" s="26" t="s">
        <v>234</v>
      </c>
      <c r="BA50" s="25">
        <v>6279.99</v>
      </c>
      <c r="BB50" s="26" t="s">
        <v>235</v>
      </c>
      <c r="BC50" s="28">
        <v>5516.78</v>
      </c>
      <c r="BD50" s="26" t="s">
        <v>236</v>
      </c>
      <c r="BE50" s="24">
        <f t="shared" si="4"/>
        <v>5634.59</v>
      </c>
    </row>
    <row r="51">
      <c r="A51" s="15">
        <v>2.4000000089E10</v>
      </c>
      <c r="B51" s="16" t="s">
        <v>237</v>
      </c>
      <c r="C51" s="7">
        <v>43109.0</v>
      </c>
      <c r="D51" s="17" t="s">
        <v>238</v>
      </c>
      <c r="E51" s="18" t="s">
        <v>57</v>
      </c>
      <c r="F51" s="19">
        <v>50.0</v>
      </c>
      <c r="G51" s="7" t="s">
        <v>58</v>
      </c>
      <c r="H51" s="7" t="s">
        <v>59</v>
      </c>
      <c r="I51" s="7">
        <v>1.0</v>
      </c>
      <c r="J51" s="20">
        <v>8160.0</v>
      </c>
      <c r="K51" s="22"/>
      <c r="L51" s="22"/>
      <c r="M51" s="22"/>
      <c r="N51" s="22"/>
      <c r="O51" s="22"/>
      <c r="P51" s="22"/>
      <c r="Q51" s="21">
        <v>1.0</v>
      </c>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3">
        <f t="shared" si="1"/>
        <v>1</v>
      </c>
      <c r="AU51" s="23"/>
      <c r="AV51" s="23"/>
      <c r="AW51" s="24" t="str">
        <f t="shared" si="2"/>
        <v>#DIV/0!</v>
      </c>
      <c r="AX51" s="24" t="str">
        <f t="shared" si="3"/>
        <v>#DIV/0!</v>
      </c>
      <c r="AY51" s="52"/>
      <c r="AZ51" s="53"/>
      <c r="BA51" s="52"/>
      <c r="BB51" s="53"/>
      <c r="BC51" s="59"/>
      <c r="BD51" s="53"/>
      <c r="BE51" s="24" t="str">
        <f t="shared" si="4"/>
        <v>#DIV/0!</v>
      </c>
    </row>
    <row r="52">
      <c r="A52" s="15">
        <v>2.4000000061E10</v>
      </c>
      <c r="B52" s="16" t="s">
        <v>239</v>
      </c>
      <c r="C52" s="7">
        <v>42714.0</v>
      </c>
      <c r="D52" s="17" t="s">
        <v>240</v>
      </c>
      <c r="E52" s="18" t="s">
        <v>57</v>
      </c>
      <c r="F52" s="19">
        <v>51.0</v>
      </c>
      <c r="G52" s="7" t="s">
        <v>58</v>
      </c>
      <c r="H52" s="7" t="s">
        <v>59</v>
      </c>
      <c r="I52" s="15">
        <v>3.0</v>
      </c>
      <c r="J52" s="20">
        <v>2053.45</v>
      </c>
      <c r="K52" s="22"/>
      <c r="L52" s="22"/>
      <c r="M52" s="22"/>
      <c r="N52" s="22"/>
      <c r="O52" s="22"/>
      <c r="P52" s="22"/>
      <c r="Q52" s="22"/>
      <c r="R52" s="22"/>
      <c r="S52" s="22"/>
      <c r="T52" s="21">
        <v>2.0</v>
      </c>
      <c r="U52" s="22"/>
      <c r="V52" s="22"/>
      <c r="W52" s="21">
        <v>1.0</v>
      </c>
      <c r="X52" s="22"/>
      <c r="Y52" s="22"/>
      <c r="Z52" s="22"/>
      <c r="AA52" s="22"/>
      <c r="AB52" s="22"/>
      <c r="AC52" s="22"/>
      <c r="AD52" s="22"/>
      <c r="AE52" s="22"/>
      <c r="AF52" s="22"/>
      <c r="AG52" s="22"/>
      <c r="AH52" s="22"/>
      <c r="AI52" s="22"/>
      <c r="AJ52" s="22"/>
      <c r="AK52" s="22"/>
      <c r="AL52" s="22"/>
      <c r="AM52" s="22"/>
      <c r="AN52" s="22"/>
      <c r="AO52" s="22"/>
      <c r="AP52" s="22"/>
      <c r="AQ52" s="22"/>
      <c r="AR52" s="22"/>
      <c r="AS52" s="22"/>
      <c r="AT52" s="23">
        <f t="shared" si="1"/>
        <v>3</v>
      </c>
      <c r="AU52" s="17" t="s">
        <v>141</v>
      </c>
      <c r="AV52" s="17"/>
      <c r="AW52" s="24" t="str">
        <f t="shared" si="2"/>
        <v>#DIV/0!</v>
      </c>
      <c r="AX52" s="24" t="str">
        <f t="shared" si="3"/>
        <v>#DIV/0!</v>
      </c>
      <c r="AY52" s="61"/>
      <c r="AZ52" s="62"/>
      <c r="BA52" s="61"/>
      <c r="BB52" s="62"/>
      <c r="BC52" s="63"/>
      <c r="BD52" s="62"/>
      <c r="BE52" s="24" t="str">
        <f t="shared" si="4"/>
        <v>#DIV/0!</v>
      </c>
    </row>
    <row r="53">
      <c r="A53" s="36">
        <v>2.4000000118E10</v>
      </c>
      <c r="B53" s="34" t="s">
        <v>241</v>
      </c>
      <c r="C53" s="10">
        <v>108774.0</v>
      </c>
      <c r="D53" s="35" t="s">
        <v>242</v>
      </c>
      <c r="E53" s="18" t="s">
        <v>57</v>
      </c>
      <c r="F53" s="19">
        <v>52.0</v>
      </c>
      <c r="G53" s="10" t="s">
        <v>58</v>
      </c>
      <c r="H53" s="10" t="s">
        <v>59</v>
      </c>
      <c r="I53" s="10">
        <v>2.0</v>
      </c>
      <c r="J53" s="37">
        <v>1662.41</v>
      </c>
      <c r="K53" s="38"/>
      <c r="L53" s="38"/>
      <c r="M53" s="38"/>
      <c r="N53" s="38"/>
      <c r="O53" s="38"/>
      <c r="P53" s="38"/>
      <c r="Q53" s="39">
        <v>2.0</v>
      </c>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23">
        <f t="shared" si="1"/>
        <v>2</v>
      </c>
      <c r="AU53" s="17" t="s">
        <v>114</v>
      </c>
      <c r="AV53" s="17"/>
      <c r="AW53" s="24" t="str">
        <f t="shared" si="2"/>
        <v>#DIV/0!</v>
      </c>
      <c r="AX53" s="24" t="str">
        <f t="shared" si="3"/>
        <v>#DIV/0!</v>
      </c>
      <c r="AY53" s="52"/>
      <c r="AZ53" s="53"/>
      <c r="BA53" s="52"/>
      <c r="BB53" s="53"/>
      <c r="BC53" s="52"/>
      <c r="BD53" s="53"/>
      <c r="BE53" s="24" t="str">
        <f t="shared" si="4"/>
        <v>#DIV/0!</v>
      </c>
    </row>
    <row r="54">
      <c r="A54" s="15">
        <v>2.4000000064E10</v>
      </c>
      <c r="B54" s="16" t="s">
        <v>243</v>
      </c>
      <c r="C54" s="7">
        <v>451978.0</v>
      </c>
      <c r="D54" s="17" t="s">
        <v>244</v>
      </c>
      <c r="E54" s="18" t="s">
        <v>57</v>
      </c>
      <c r="F54" s="19">
        <v>53.0</v>
      </c>
      <c r="G54" s="7" t="s">
        <v>58</v>
      </c>
      <c r="H54" s="7" t="s">
        <v>59</v>
      </c>
      <c r="I54" s="7">
        <v>2.0</v>
      </c>
      <c r="J54" s="20">
        <v>1367.5</v>
      </c>
      <c r="K54" s="22"/>
      <c r="L54" s="22"/>
      <c r="M54" s="22"/>
      <c r="N54" s="22"/>
      <c r="O54" s="22"/>
      <c r="P54" s="22"/>
      <c r="Q54" s="22"/>
      <c r="R54" s="22"/>
      <c r="S54" s="21">
        <f>2+1</f>
        <v>3</v>
      </c>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3">
        <f t="shared" si="1"/>
        <v>3</v>
      </c>
      <c r="AU54" s="17" t="s">
        <v>141</v>
      </c>
      <c r="AV54" s="17"/>
      <c r="AW54" s="24" t="str">
        <f t="shared" si="2"/>
        <v>#DIV/0!</v>
      </c>
      <c r="AX54" s="24" t="str">
        <f t="shared" si="3"/>
        <v>#DIV/0!</v>
      </c>
      <c r="AY54" s="52"/>
      <c r="AZ54" s="54"/>
      <c r="BA54" s="52"/>
      <c r="BB54" s="54"/>
      <c r="BC54" s="59"/>
      <c r="BD54" s="64"/>
      <c r="BE54" s="24" t="str">
        <f t="shared" si="4"/>
        <v>#DIV/0!</v>
      </c>
    </row>
    <row r="55">
      <c r="A55" s="36">
        <v>2.3000000416E10</v>
      </c>
      <c r="B55" s="47" t="s">
        <v>245</v>
      </c>
      <c r="C55" s="11">
        <v>444379.0</v>
      </c>
      <c r="D55" s="17" t="s">
        <v>246</v>
      </c>
      <c r="E55" s="18" t="s">
        <v>57</v>
      </c>
      <c r="F55" s="48">
        <v>54.0</v>
      </c>
      <c r="G55" s="11" t="s">
        <v>247</v>
      </c>
      <c r="H55" s="11" t="s">
        <v>59</v>
      </c>
      <c r="I55" s="11">
        <v>2.0</v>
      </c>
      <c r="J55" s="11">
        <v>1.0</v>
      </c>
      <c r="K55" s="49"/>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1">
        <v>1.0</v>
      </c>
      <c r="AN55" s="22"/>
      <c r="AO55" s="22"/>
      <c r="AP55" s="22"/>
      <c r="AQ55" s="22"/>
      <c r="AR55" s="22"/>
      <c r="AS55" s="22"/>
      <c r="AT55" s="23">
        <f t="shared" si="1"/>
        <v>1</v>
      </c>
      <c r="AU55" s="17" t="s">
        <v>141</v>
      </c>
      <c r="AV55" s="17"/>
      <c r="AW55" s="24" t="str">
        <f t="shared" si="2"/>
        <v>#DIV/0!</v>
      </c>
      <c r="AX55" s="24" t="str">
        <f t="shared" si="3"/>
        <v>#DIV/0!</v>
      </c>
      <c r="AY55" s="52"/>
      <c r="AZ55" s="54"/>
      <c r="BA55" s="52"/>
      <c r="BB55" s="64"/>
      <c r="BC55" s="59"/>
      <c r="BD55" s="64"/>
      <c r="BE55" s="24" t="str">
        <f t="shared" si="4"/>
        <v>#DIV/0!</v>
      </c>
    </row>
    <row r="56">
      <c r="A56" s="15">
        <v>2.4000000023E10</v>
      </c>
      <c r="B56" s="16" t="s">
        <v>248</v>
      </c>
      <c r="C56" s="7">
        <v>429435.0</v>
      </c>
      <c r="D56" s="17" t="s">
        <v>249</v>
      </c>
      <c r="E56" s="18" t="s">
        <v>57</v>
      </c>
      <c r="F56" s="19">
        <v>55.0</v>
      </c>
      <c r="G56" s="7" t="s">
        <v>58</v>
      </c>
      <c r="H56" s="7" t="s">
        <v>59</v>
      </c>
      <c r="I56" s="7">
        <v>1.0</v>
      </c>
      <c r="J56" s="20">
        <v>751.72</v>
      </c>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1">
        <v>1.0</v>
      </c>
      <c r="AO56" s="22"/>
      <c r="AP56" s="22"/>
      <c r="AQ56" s="22"/>
      <c r="AR56" s="22"/>
      <c r="AS56" s="22"/>
      <c r="AT56" s="23">
        <f t="shared" si="1"/>
        <v>1</v>
      </c>
      <c r="AU56" s="23"/>
      <c r="AV56" s="23"/>
      <c r="AW56" s="24" t="str">
        <f t="shared" si="2"/>
        <v>#DIV/0!</v>
      </c>
      <c r="AX56" s="24" t="str">
        <f t="shared" si="3"/>
        <v>#DIV/0!</v>
      </c>
      <c r="AY56" s="24"/>
      <c r="AZ56" s="27"/>
      <c r="BA56" s="24"/>
      <c r="BB56" s="27"/>
      <c r="BC56" s="23"/>
      <c r="BD56" s="27"/>
      <c r="BE56" s="24" t="str">
        <f t="shared" si="4"/>
        <v>#DIV/0!</v>
      </c>
    </row>
    <row r="57">
      <c r="A57" s="15">
        <v>2.4000000147E10</v>
      </c>
      <c r="B57" s="16" t="s">
        <v>250</v>
      </c>
      <c r="C57" s="7">
        <v>416186.0</v>
      </c>
      <c r="D57" s="17" t="s">
        <v>251</v>
      </c>
      <c r="E57" s="18" t="s">
        <v>57</v>
      </c>
      <c r="F57" s="19">
        <v>56.0</v>
      </c>
      <c r="G57" s="7" t="s">
        <v>58</v>
      </c>
      <c r="H57" s="7" t="s">
        <v>59</v>
      </c>
      <c r="I57" s="7">
        <v>10.0</v>
      </c>
      <c r="J57" s="20">
        <v>350.0</v>
      </c>
      <c r="K57" s="22"/>
      <c r="L57" s="22"/>
      <c r="M57" s="22"/>
      <c r="N57" s="22"/>
      <c r="O57" s="22"/>
      <c r="P57" s="22"/>
      <c r="Q57" s="22"/>
      <c r="R57" s="22"/>
      <c r="S57" s="22"/>
      <c r="T57" s="22"/>
      <c r="U57" s="22"/>
      <c r="V57" s="22"/>
      <c r="W57" s="22"/>
      <c r="X57" s="22"/>
      <c r="Y57" s="22"/>
      <c r="Z57" s="22"/>
      <c r="AA57" s="22"/>
      <c r="AB57" s="22"/>
      <c r="AC57" s="22"/>
      <c r="AD57" s="22"/>
      <c r="AE57" s="22"/>
      <c r="AF57" s="22"/>
      <c r="AG57" s="22"/>
      <c r="AH57" s="21">
        <v>10.0</v>
      </c>
      <c r="AI57" s="22"/>
      <c r="AJ57" s="22"/>
      <c r="AK57" s="22"/>
      <c r="AL57" s="22"/>
      <c r="AM57" s="22"/>
      <c r="AN57" s="22"/>
      <c r="AO57" s="22"/>
      <c r="AP57" s="22"/>
      <c r="AQ57" s="22"/>
      <c r="AR57" s="22"/>
      <c r="AS57" s="22"/>
      <c r="AT57" s="23">
        <f t="shared" si="1"/>
        <v>10</v>
      </c>
      <c r="AU57" s="23"/>
      <c r="AV57" s="23"/>
      <c r="AW57" s="24" t="str">
        <f t="shared" si="2"/>
        <v>#DIV/0!</v>
      </c>
      <c r="AX57" s="24" t="str">
        <f t="shared" si="3"/>
        <v>#DIV/0!</v>
      </c>
      <c r="AY57" s="52"/>
      <c r="AZ57" s="64"/>
      <c r="BA57" s="52"/>
      <c r="BB57" s="64"/>
      <c r="BC57" s="59"/>
      <c r="BD57" s="64"/>
      <c r="BE57" s="24" t="str">
        <f t="shared" si="4"/>
        <v>#DIV/0!</v>
      </c>
    </row>
    <row r="58">
      <c r="A58" s="15">
        <v>2.4000000151E10</v>
      </c>
      <c r="B58" s="16" t="s">
        <v>252</v>
      </c>
      <c r="C58" s="7">
        <v>277703.0</v>
      </c>
      <c r="D58" s="17" t="s">
        <v>253</v>
      </c>
      <c r="E58" s="18" t="s">
        <v>57</v>
      </c>
      <c r="F58" s="19">
        <v>57.0</v>
      </c>
      <c r="G58" s="7" t="s">
        <v>58</v>
      </c>
      <c r="H58" s="7" t="s">
        <v>59</v>
      </c>
      <c r="I58" s="15">
        <v>2.0</v>
      </c>
      <c r="J58" s="20">
        <v>208.07</v>
      </c>
      <c r="K58" s="22"/>
      <c r="L58" s="22"/>
      <c r="M58" s="22"/>
      <c r="N58" s="22"/>
      <c r="O58" s="22"/>
      <c r="P58" s="22"/>
      <c r="Q58" s="21">
        <v>1.0</v>
      </c>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1">
        <v>1.0</v>
      </c>
      <c r="AS58" s="22"/>
      <c r="AT58" s="23">
        <f t="shared" si="1"/>
        <v>2</v>
      </c>
      <c r="AU58" s="17" t="s">
        <v>65</v>
      </c>
      <c r="AV58" s="17"/>
      <c r="AW58" s="24">
        <f t="shared" si="2"/>
        <v>242.6293333</v>
      </c>
      <c r="AX58" s="24">
        <f t="shared" si="3"/>
        <v>450.5973333</v>
      </c>
      <c r="AY58" s="25">
        <v>372.41</v>
      </c>
      <c r="AZ58" s="26" t="s">
        <v>254</v>
      </c>
      <c r="BA58" s="25">
        <v>304.99</v>
      </c>
      <c r="BB58" s="26" t="s">
        <v>255</v>
      </c>
      <c r="BC58" s="28">
        <v>362.44</v>
      </c>
      <c r="BD58" s="26" t="s">
        <v>256</v>
      </c>
      <c r="BE58" s="24">
        <f t="shared" si="4"/>
        <v>346.6133333</v>
      </c>
    </row>
    <row r="59">
      <c r="A59" s="15">
        <v>2.4000000105E10</v>
      </c>
      <c r="B59" s="16" t="s">
        <v>257</v>
      </c>
      <c r="C59" s="7">
        <v>229674.0</v>
      </c>
      <c r="D59" s="17" t="s">
        <v>258</v>
      </c>
      <c r="E59" s="18" t="s">
        <v>57</v>
      </c>
      <c r="F59" s="19">
        <v>58.0</v>
      </c>
      <c r="G59" s="7" t="s">
        <v>58</v>
      </c>
      <c r="H59" s="7" t="s">
        <v>59</v>
      </c>
      <c r="I59" s="15">
        <v>5.0</v>
      </c>
      <c r="J59" s="20">
        <v>600.0</v>
      </c>
      <c r="K59" s="22"/>
      <c r="L59" s="22"/>
      <c r="M59" s="22"/>
      <c r="N59" s="22"/>
      <c r="O59" s="22"/>
      <c r="P59" s="22"/>
      <c r="Q59" s="21">
        <v>1.0</v>
      </c>
      <c r="R59" s="22"/>
      <c r="S59" s="22"/>
      <c r="T59" s="22"/>
      <c r="U59" s="22"/>
      <c r="V59" s="22"/>
      <c r="W59" s="22"/>
      <c r="X59" s="22"/>
      <c r="Y59" s="22"/>
      <c r="Z59" s="22"/>
      <c r="AA59" s="22"/>
      <c r="AB59" s="22"/>
      <c r="AC59" s="22"/>
      <c r="AD59" s="22"/>
      <c r="AE59" s="22"/>
      <c r="AF59" s="22"/>
      <c r="AG59" s="22"/>
      <c r="AH59" s="21">
        <v>4.0</v>
      </c>
      <c r="AI59" s="22"/>
      <c r="AJ59" s="22"/>
      <c r="AK59" s="22"/>
      <c r="AL59" s="22"/>
      <c r="AM59" s="22"/>
      <c r="AN59" s="22"/>
      <c r="AO59" s="22"/>
      <c r="AP59" s="22"/>
      <c r="AQ59" s="22"/>
      <c r="AR59" s="22"/>
      <c r="AS59" s="22"/>
      <c r="AT59" s="23">
        <f t="shared" si="1"/>
        <v>5</v>
      </c>
      <c r="AU59" s="23"/>
      <c r="AV59" s="23"/>
      <c r="AW59" s="24" t="str">
        <f t="shared" si="2"/>
        <v>#DIV/0!</v>
      </c>
      <c r="AX59" s="24" t="str">
        <f t="shared" si="3"/>
        <v>#DIV/0!</v>
      </c>
      <c r="AY59" s="52"/>
      <c r="AZ59" s="64"/>
      <c r="BA59" s="52"/>
      <c r="BB59" s="64"/>
      <c r="BC59" s="59"/>
      <c r="BD59" s="64"/>
      <c r="BE59" s="24" t="str">
        <f t="shared" si="4"/>
        <v>#DIV/0!</v>
      </c>
    </row>
    <row r="60">
      <c r="A60" s="36">
        <v>2.4000000191E10</v>
      </c>
      <c r="B60" s="47" t="s">
        <v>259</v>
      </c>
      <c r="C60" s="11">
        <v>265233.0</v>
      </c>
      <c r="D60" s="17" t="s">
        <v>260</v>
      </c>
      <c r="E60" s="18" t="s">
        <v>57</v>
      </c>
      <c r="F60" s="48">
        <v>59.0</v>
      </c>
      <c r="G60" s="11" t="s">
        <v>247</v>
      </c>
      <c r="H60" s="11" t="s">
        <v>59</v>
      </c>
      <c r="I60" s="11">
        <v>1.0</v>
      </c>
      <c r="J60" s="11">
        <v>9000.0</v>
      </c>
      <c r="K60" s="49"/>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1">
        <v>1.0</v>
      </c>
      <c r="AM60" s="21"/>
      <c r="AN60" s="22"/>
      <c r="AO60" s="22"/>
      <c r="AP60" s="22"/>
      <c r="AQ60" s="22"/>
      <c r="AR60" s="22"/>
      <c r="AS60" s="22"/>
      <c r="AT60" s="23">
        <f t="shared" si="1"/>
        <v>1</v>
      </c>
      <c r="AU60" s="17" t="s">
        <v>141</v>
      </c>
      <c r="AV60" s="17"/>
      <c r="AW60" s="24" t="str">
        <f t="shared" si="2"/>
        <v>#DIV/0!</v>
      </c>
      <c r="AX60" s="24" t="str">
        <f t="shared" si="3"/>
        <v>#DIV/0!</v>
      </c>
      <c r="AY60" s="24"/>
      <c r="AZ60" s="27"/>
      <c r="BA60" s="24"/>
      <c r="BB60" s="27"/>
      <c r="BC60" s="23"/>
      <c r="BD60" s="27"/>
      <c r="BE60" s="24" t="str">
        <f t="shared" si="4"/>
        <v>#DIV/0!</v>
      </c>
    </row>
    <row r="61">
      <c r="A61" s="15">
        <v>2.4000000192E10</v>
      </c>
      <c r="B61" s="16" t="s">
        <v>261</v>
      </c>
      <c r="C61" s="7">
        <v>411576.0</v>
      </c>
      <c r="D61" s="17" t="s">
        <v>262</v>
      </c>
      <c r="E61" s="18" t="s">
        <v>57</v>
      </c>
      <c r="F61" s="19">
        <v>60.0</v>
      </c>
      <c r="G61" s="7" t="s">
        <v>58</v>
      </c>
      <c r="H61" s="7" t="s">
        <v>59</v>
      </c>
      <c r="I61" s="15">
        <v>2.0</v>
      </c>
      <c r="J61" s="20">
        <v>4000.0</v>
      </c>
      <c r="K61" s="22"/>
      <c r="L61" s="22"/>
      <c r="M61" s="22"/>
      <c r="N61" s="22"/>
      <c r="O61" s="22"/>
      <c r="P61" s="22"/>
      <c r="Q61" s="22"/>
      <c r="R61" s="22"/>
      <c r="S61" s="22"/>
      <c r="T61" s="22"/>
      <c r="U61" s="22"/>
      <c r="V61" s="22"/>
      <c r="W61" s="22"/>
      <c r="X61" s="22"/>
      <c r="Y61" s="22"/>
      <c r="Z61" s="22"/>
      <c r="AA61" s="21">
        <v>1.0</v>
      </c>
      <c r="AB61" s="22"/>
      <c r="AC61" s="22"/>
      <c r="AD61" s="22"/>
      <c r="AE61" s="22"/>
      <c r="AF61" s="22"/>
      <c r="AG61" s="22"/>
      <c r="AH61" s="22"/>
      <c r="AI61" s="22"/>
      <c r="AJ61" s="22"/>
      <c r="AK61" s="22"/>
      <c r="AL61" s="22"/>
      <c r="AM61" s="22"/>
      <c r="AN61" s="22"/>
      <c r="AO61" s="22"/>
      <c r="AP61" s="22"/>
      <c r="AQ61" s="22"/>
      <c r="AR61" s="22"/>
      <c r="AS61" s="21">
        <v>1.0</v>
      </c>
      <c r="AT61" s="23">
        <f t="shared" si="1"/>
        <v>2</v>
      </c>
      <c r="AU61" s="17" t="s">
        <v>141</v>
      </c>
      <c r="AV61" s="17"/>
      <c r="AW61" s="24">
        <f t="shared" si="2"/>
        <v>5108.919667</v>
      </c>
      <c r="AX61" s="24">
        <f t="shared" si="3"/>
        <v>9487.993667</v>
      </c>
      <c r="AY61" s="25">
        <v>8982.68</v>
      </c>
      <c r="AZ61" s="26" t="s">
        <v>263</v>
      </c>
      <c r="BA61" s="25">
        <v>8643.34</v>
      </c>
      <c r="BB61" s="26" t="s">
        <v>264</v>
      </c>
      <c r="BC61" s="28">
        <v>4269.35</v>
      </c>
      <c r="BD61" s="26" t="s">
        <v>265</v>
      </c>
      <c r="BE61" s="24">
        <f t="shared" si="4"/>
        <v>7298.456667</v>
      </c>
    </row>
    <row r="62">
      <c r="A62" s="15">
        <v>2.4000000193E10</v>
      </c>
      <c r="B62" s="16" t="s">
        <v>266</v>
      </c>
      <c r="C62" s="7">
        <v>25607.0</v>
      </c>
      <c r="D62" s="17" t="s">
        <v>267</v>
      </c>
      <c r="E62" s="18" t="s">
        <v>57</v>
      </c>
      <c r="F62" s="19">
        <v>61.0</v>
      </c>
      <c r="G62" s="7" t="s">
        <v>58</v>
      </c>
      <c r="H62" s="7" t="s">
        <v>59</v>
      </c>
      <c r="I62" s="7">
        <v>1.0</v>
      </c>
      <c r="J62" s="20">
        <v>3500.0</v>
      </c>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1">
        <v>1.0</v>
      </c>
      <c r="AT62" s="23">
        <f t="shared" si="1"/>
        <v>1</v>
      </c>
      <c r="AU62" s="17" t="s">
        <v>141</v>
      </c>
      <c r="AV62" s="17"/>
      <c r="AW62" s="24" t="str">
        <f t="shared" si="2"/>
        <v>#DIV/0!</v>
      </c>
      <c r="AX62" s="24" t="str">
        <f t="shared" si="3"/>
        <v>#DIV/0!</v>
      </c>
      <c r="AY62" s="31"/>
      <c r="AZ62" s="32"/>
      <c r="BA62" s="31"/>
      <c r="BB62" s="32"/>
      <c r="BC62" s="31"/>
      <c r="BD62" s="32"/>
      <c r="BE62" s="24" t="str">
        <f t="shared" si="4"/>
        <v>#DIV/0!</v>
      </c>
    </row>
    <row r="63">
      <c r="A63" s="15">
        <v>2.400000016E10</v>
      </c>
      <c r="B63" s="16" t="s">
        <v>268</v>
      </c>
      <c r="C63" s="7">
        <v>25607.0</v>
      </c>
      <c r="D63" s="17" t="s">
        <v>269</v>
      </c>
      <c r="E63" s="30"/>
      <c r="F63" s="19">
        <v>62.0</v>
      </c>
      <c r="G63" s="7" t="s">
        <v>58</v>
      </c>
      <c r="H63" s="7" t="s">
        <v>59</v>
      </c>
      <c r="I63" s="15">
        <v>15.0</v>
      </c>
      <c r="J63" s="58">
        <v>6211.0</v>
      </c>
      <c r="K63" s="22"/>
      <c r="L63" s="21">
        <v>2.0</v>
      </c>
      <c r="M63" s="22"/>
      <c r="N63" s="22"/>
      <c r="O63" s="21">
        <v>11.0</v>
      </c>
      <c r="P63" s="22"/>
      <c r="Q63" s="21">
        <v>2.0</v>
      </c>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3">
        <f t="shared" si="1"/>
        <v>15</v>
      </c>
      <c r="AU63" s="17" t="s">
        <v>141</v>
      </c>
      <c r="AV63" s="17"/>
      <c r="AW63" s="24" t="str">
        <f t="shared" si="2"/>
        <v>#DIV/0!</v>
      </c>
      <c r="AX63" s="24" t="str">
        <f t="shared" si="3"/>
        <v>#DIV/0!</v>
      </c>
      <c r="AY63" s="31"/>
      <c r="AZ63" s="51"/>
      <c r="BA63" s="31"/>
      <c r="BB63" s="51"/>
      <c r="BC63" s="17"/>
      <c r="BD63" s="51"/>
      <c r="BE63" s="24" t="str">
        <f t="shared" si="4"/>
        <v>#DIV/0!</v>
      </c>
    </row>
    <row r="64">
      <c r="A64" s="15">
        <v>2.4000000048E10</v>
      </c>
      <c r="B64" s="16" t="s">
        <v>270</v>
      </c>
      <c r="C64" s="7">
        <v>440794.0</v>
      </c>
      <c r="D64" s="17" t="s">
        <v>271</v>
      </c>
      <c r="E64" s="30"/>
      <c r="F64" s="19">
        <v>63.0</v>
      </c>
      <c r="G64" s="7" t="s">
        <v>58</v>
      </c>
      <c r="H64" s="7" t="s">
        <v>59</v>
      </c>
      <c r="I64" s="7">
        <v>25.0</v>
      </c>
      <c r="J64" s="20">
        <v>2590.0</v>
      </c>
      <c r="K64" s="22"/>
      <c r="L64" s="22"/>
      <c r="M64" s="22"/>
      <c r="N64" s="22"/>
      <c r="O64" s="22"/>
      <c r="P64" s="22"/>
      <c r="Q64" s="22"/>
      <c r="R64" s="22"/>
      <c r="S64" s="22"/>
      <c r="T64" s="22"/>
      <c r="U64" s="22"/>
      <c r="V64" s="22"/>
      <c r="W64" s="22"/>
      <c r="X64" s="22"/>
      <c r="Y64" s="22"/>
      <c r="Z64" s="22"/>
      <c r="AA64" s="22"/>
      <c r="AB64" s="22"/>
      <c r="AC64" s="22"/>
      <c r="AD64" s="22"/>
      <c r="AE64" s="22"/>
      <c r="AF64" s="21">
        <v>25.0</v>
      </c>
      <c r="AG64" s="22"/>
      <c r="AH64" s="22"/>
      <c r="AI64" s="22"/>
      <c r="AJ64" s="22"/>
      <c r="AK64" s="22"/>
      <c r="AL64" s="22"/>
      <c r="AM64" s="22"/>
      <c r="AN64" s="22"/>
      <c r="AO64" s="22"/>
      <c r="AP64" s="22"/>
      <c r="AQ64" s="22"/>
      <c r="AR64" s="22"/>
      <c r="AS64" s="22"/>
      <c r="AT64" s="23">
        <f t="shared" si="1"/>
        <v>25</v>
      </c>
      <c r="AU64" s="17" t="s">
        <v>141</v>
      </c>
      <c r="AV64" s="17"/>
      <c r="AW64" s="24" t="str">
        <f t="shared" si="2"/>
        <v>#DIV/0!</v>
      </c>
      <c r="AX64" s="24" t="str">
        <f t="shared" si="3"/>
        <v>#DIV/0!</v>
      </c>
      <c r="AY64" s="24"/>
      <c r="AZ64" s="27"/>
      <c r="BA64" s="24"/>
      <c r="BB64" s="27"/>
      <c r="BC64" s="23"/>
      <c r="BD64" s="27"/>
      <c r="BE64" s="24" t="str">
        <f t="shared" si="4"/>
        <v>#DIV/0!</v>
      </c>
    </row>
    <row r="65">
      <c r="A65" s="15">
        <v>2.4000000111E10</v>
      </c>
      <c r="B65" s="16" t="s">
        <v>272</v>
      </c>
      <c r="C65" s="7">
        <v>308793.0</v>
      </c>
      <c r="D65" s="17" t="s">
        <v>273</v>
      </c>
      <c r="E65" s="18" t="s">
        <v>57</v>
      </c>
      <c r="F65" s="19">
        <v>64.0</v>
      </c>
      <c r="G65" s="7" t="s">
        <v>58</v>
      </c>
      <c r="H65" s="7" t="s">
        <v>59</v>
      </c>
      <c r="I65" s="7">
        <v>3.0</v>
      </c>
      <c r="J65" s="20">
        <v>85.0</v>
      </c>
      <c r="K65" s="22"/>
      <c r="L65" s="22"/>
      <c r="M65" s="22"/>
      <c r="N65" s="22"/>
      <c r="O65" s="22"/>
      <c r="P65" s="22"/>
      <c r="Q65" s="21">
        <v>3.0</v>
      </c>
      <c r="R65" s="22"/>
      <c r="S65" s="22"/>
      <c r="T65" s="21">
        <v>2.0</v>
      </c>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3">
        <f t="shared" si="1"/>
        <v>5</v>
      </c>
      <c r="AU65" s="23"/>
      <c r="AV65" s="23"/>
      <c r="AW65" s="24" t="str">
        <f t="shared" si="2"/>
        <v>#DIV/0!</v>
      </c>
      <c r="AX65" s="24" t="str">
        <f t="shared" si="3"/>
        <v>#DIV/0!</v>
      </c>
      <c r="AY65" s="24"/>
      <c r="AZ65" s="27"/>
      <c r="BA65" s="24"/>
      <c r="BB65" s="27"/>
      <c r="BC65" s="23"/>
      <c r="BD65" s="27"/>
      <c r="BE65" s="24" t="str">
        <f t="shared" si="4"/>
        <v>#DIV/0!</v>
      </c>
    </row>
    <row r="66">
      <c r="A66" s="15">
        <v>2.4000000067E10</v>
      </c>
      <c r="B66" s="16" t="s">
        <v>274</v>
      </c>
      <c r="C66" s="7">
        <v>67601.0</v>
      </c>
      <c r="D66" s="17" t="s">
        <v>275</v>
      </c>
      <c r="E66" s="30"/>
      <c r="F66" s="19">
        <v>65.0</v>
      </c>
      <c r="G66" s="7" t="s">
        <v>58</v>
      </c>
      <c r="H66" s="7" t="s">
        <v>59</v>
      </c>
      <c r="I66" s="15">
        <v>3.0</v>
      </c>
      <c r="J66" s="20">
        <v>2120.5</v>
      </c>
      <c r="K66" s="22"/>
      <c r="L66" s="22"/>
      <c r="M66" s="22"/>
      <c r="N66" s="22"/>
      <c r="O66" s="22"/>
      <c r="P66" s="22"/>
      <c r="Q66" s="22"/>
      <c r="R66" s="22"/>
      <c r="S66" s="22"/>
      <c r="T66" s="21">
        <v>2.0</v>
      </c>
      <c r="U66" s="22"/>
      <c r="V66" s="22"/>
      <c r="W66" s="21">
        <v>1.0</v>
      </c>
      <c r="X66" s="22"/>
      <c r="Y66" s="22"/>
      <c r="Z66" s="22"/>
      <c r="AA66" s="22"/>
      <c r="AB66" s="22"/>
      <c r="AC66" s="22"/>
      <c r="AD66" s="22"/>
      <c r="AE66" s="22"/>
      <c r="AF66" s="22"/>
      <c r="AG66" s="22"/>
      <c r="AH66" s="22"/>
      <c r="AI66" s="22"/>
      <c r="AJ66" s="22"/>
      <c r="AK66" s="22"/>
      <c r="AL66" s="22"/>
      <c r="AM66" s="22"/>
      <c r="AN66" s="22"/>
      <c r="AO66" s="22"/>
      <c r="AP66" s="22"/>
      <c r="AQ66" s="22"/>
      <c r="AR66" s="22"/>
      <c r="AS66" s="22"/>
      <c r="AT66" s="23">
        <f t="shared" si="1"/>
        <v>3</v>
      </c>
      <c r="AU66" s="17" t="s">
        <v>141</v>
      </c>
      <c r="AV66" s="17"/>
      <c r="AW66" s="24" t="str">
        <f t="shared" si="2"/>
        <v>#DIV/0!</v>
      </c>
      <c r="AX66" s="24" t="str">
        <f t="shared" si="3"/>
        <v>#DIV/0!</v>
      </c>
      <c r="AY66" s="24"/>
      <c r="AZ66" s="27"/>
      <c r="BA66" s="24"/>
      <c r="BB66" s="27"/>
      <c r="BC66" s="23"/>
      <c r="BD66" s="27"/>
      <c r="BE66" s="24" t="str">
        <f t="shared" si="4"/>
        <v>#DIV/0!</v>
      </c>
    </row>
    <row r="67">
      <c r="A67" s="15">
        <v>2.4000000075E10</v>
      </c>
      <c r="B67" s="16" t="s">
        <v>276</v>
      </c>
      <c r="C67" s="7">
        <v>322184.0</v>
      </c>
      <c r="D67" s="17" t="s">
        <v>277</v>
      </c>
      <c r="E67" s="18" t="s">
        <v>57</v>
      </c>
      <c r="F67" s="19">
        <v>66.0</v>
      </c>
      <c r="G67" s="7" t="s">
        <v>58</v>
      </c>
      <c r="H67" s="7" t="s">
        <v>59</v>
      </c>
      <c r="I67" s="7">
        <v>2.0</v>
      </c>
      <c r="J67" s="20">
        <v>3747.99</v>
      </c>
      <c r="K67" s="22"/>
      <c r="L67" s="22"/>
      <c r="M67" s="22"/>
      <c r="N67" s="22"/>
      <c r="O67" s="22"/>
      <c r="P67" s="22"/>
      <c r="Q67" s="22"/>
      <c r="R67" s="22"/>
      <c r="S67" s="22"/>
      <c r="T67" s="21">
        <v>2.0</v>
      </c>
      <c r="U67" s="22"/>
      <c r="V67" s="22"/>
      <c r="W67" s="21">
        <v>1.0</v>
      </c>
      <c r="X67" s="22"/>
      <c r="Y67" s="22"/>
      <c r="Z67" s="22"/>
      <c r="AA67" s="22"/>
      <c r="AB67" s="22"/>
      <c r="AC67" s="22"/>
      <c r="AD67" s="22"/>
      <c r="AE67" s="22"/>
      <c r="AF67" s="22"/>
      <c r="AG67" s="22"/>
      <c r="AH67" s="22"/>
      <c r="AI67" s="22"/>
      <c r="AJ67" s="22"/>
      <c r="AK67" s="22"/>
      <c r="AL67" s="22"/>
      <c r="AM67" s="22"/>
      <c r="AN67" s="22"/>
      <c r="AO67" s="22"/>
      <c r="AP67" s="22"/>
      <c r="AQ67" s="22"/>
      <c r="AR67" s="22"/>
      <c r="AS67" s="22"/>
      <c r="AT67" s="23">
        <f t="shared" si="1"/>
        <v>3</v>
      </c>
      <c r="AU67" s="17" t="s">
        <v>141</v>
      </c>
      <c r="AV67" s="17"/>
      <c r="AW67" s="24" t="str">
        <f t="shared" si="2"/>
        <v>#DIV/0!</v>
      </c>
      <c r="AX67" s="24" t="str">
        <f t="shared" si="3"/>
        <v>#DIV/0!</v>
      </c>
      <c r="AY67" s="52"/>
      <c r="AZ67" s="64"/>
      <c r="BA67" s="52"/>
      <c r="BB67" s="64"/>
      <c r="BC67" s="52"/>
      <c r="BD67" s="64"/>
      <c r="BE67" s="24" t="str">
        <f t="shared" si="4"/>
        <v>#DIV/0!</v>
      </c>
    </row>
    <row r="68">
      <c r="A68" s="21">
        <v>2.4000000176E10</v>
      </c>
      <c r="B68" s="65" t="s">
        <v>278</v>
      </c>
      <c r="C68" s="21">
        <v>150178.0</v>
      </c>
      <c r="D68" s="17" t="s">
        <v>279</v>
      </c>
      <c r="E68" s="18" t="s">
        <v>57</v>
      </c>
      <c r="F68" s="19">
        <v>67.0</v>
      </c>
      <c r="G68" s="22"/>
      <c r="H68" s="22"/>
      <c r="I68" s="22"/>
      <c r="J68" s="22"/>
      <c r="K68" s="21">
        <v>1.0</v>
      </c>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3">
        <f t="shared" si="1"/>
        <v>1</v>
      </c>
      <c r="AU68" s="17" t="s">
        <v>65</v>
      </c>
      <c r="AV68" s="17"/>
      <c r="AW68" s="24">
        <f t="shared" si="2"/>
        <v>1650.019</v>
      </c>
      <c r="AX68" s="24">
        <f t="shared" si="3"/>
        <v>3064.321</v>
      </c>
      <c r="AY68" s="25">
        <v>2357.17</v>
      </c>
      <c r="AZ68" s="26" t="s">
        <v>280</v>
      </c>
      <c r="BA68" s="24"/>
      <c r="BB68" s="27"/>
      <c r="BC68" s="23"/>
      <c r="BD68" s="27"/>
      <c r="BE68" s="24">
        <f t="shared" si="4"/>
        <v>2357.17</v>
      </c>
    </row>
    <row r="69">
      <c r="A69" s="15">
        <v>2.4000000108E10</v>
      </c>
      <c r="B69" s="16" t="s">
        <v>281</v>
      </c>
      <c r="C69" s="7">
        <v>469396.0</v>
      </c>
      <c r="D69" s="17" t="s">
        <v>282</v>
      </c>
      <c r="E69" s="18" t="s">
        <v>57</v>
      </c>
      <c r="F69" s="19">
        <v>68.0</v>
      </c>
      <c r="G69" s="7" t="s">
        <v>58</v>
      </c>
      <c r="H69" s="7" t="s">
        <v>59</v>
      </c>
      <c r="I69" s="15">
        <v>3.0</v>
      </c>
      <c r="J69" s="20">
        <v>3425.0</v>
      </c>
      <c r="K69" s="21"/>
      <c r="L69" s="22"/>
      <c r="M69" s="22"/>
      <c r="N69" s="22"/>
      <c r="O69" s="22"/>
      <c r="P69" s="22"/>
      <c r="Q69" s="21">
        <v>2.0</v>
      </c>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3">
        <f t="shared" si="1"/>
        <v>2</v>
      </c>
      <c r="AU69" s="17" t="s">
        <v>65</v>
      </c>
      <c r="AV69" s="17"/>
      <c r="AW69" s="24" t="str">
        <f t="shared" si="2"/>
        <v>#DIV/0!</v>
      </c>
      <c r="AX69" s="24" t="str">
        <f t="shared" si="3"/>
        <v>#DIV/0!</v>
      </c>
      <c r="AY69" s="31"/>
      <c r="AZ69" s="32"/>
      <c r="BA69" s="24"/>
      <c r="BB69" s="32"/>
      <c r="BC69" s="23"/>
      <c r="BD69" s="27"/>
      <c r="BE69" s="24" t="str">
        <f t="shared" si="4"/>
        <v>#DIV/0!</v>
      </c>
    </row>
    <row r="70">
      <c r="A70" s="15">
        <v>2.4000000182E10</v>
      </c>
      <c r="B70" s="16" t="s">
        <v>283</v>
      </c>
      <c r="C70" s="7">
        <v>102636.0</v>
      </c>
      <c r="D70" s="17" t="s">
        <v>284</v>
      </c>
      <c r="E70" s="18" t="s">
        <v>57</v>
      </c>
      <c r="F70" s="19">
        <v>69.0</v>
      </c>
      <c r="G70" s="7" t="s">
        <v>58</v>
      </c>
      <c r="H70" s="7" t="s">
        <v>59</v>
      </c>
      <c r="I70" s="7">
        <v>4.0</v>
      </c>
      <c r="J70" s="20">
        <v>499.0</v>
      </c>
      <c r="K70" s="22"/>
      <c r="L70" s="22"/>
      <c r="M70" s="22"/>
      <c r="N70" s="22"/>
      <c r="O70" s="22"/>
      <c r="P70" s="22"/>
      <c r="Q70" s="22"/>
      <c r="R70" s="22"/>
      <c r="S70" s="22"/>
      <c r="T70" s="22"/>
      <c r="U70" s="21">
        <v>4.0</v>
      </c>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3">
        <f t="shared" si="1"/>
        <v>4</v>
      </c>
      <c r="AU70" s="17" t="s">
        <v>141</v>
      </c>
      <c r="AV70" s="17"/>
      <c r="AW70" s="24" t="str">
        <f t="shared" si="2"/>
        <v>#DIV/0!</v>
      </c>
      <c r="AX70" s="24" t="str">
        <f t="shared" si="3"/>
        <v>#DIV/0!</v>
      </c>
      <c r="AY70" s="24"/>
      <c r="AZ70" s="27"/>
      <c r="BA70" s="24"/>
      <c r="BB70" s="27"/>
      <c r="BC70" s="23"/>
      <c r="BD70" s="27"/>
      <c r="BE70" s="24" t="str">
        <f t="shared" si="4"/>
        <v>#DIV/0!</v>
      </c>
    </row>
    <row r="71">
      <c r="A71" s="15">
        <v>2.4000000073E10</v>
      </c>
      <c r="B71" s="16" t="s">
        <v>285</v>
      </c>
      <c r="C71" s="7">
        <v>150237.0</v>
      </c>
      <c r="D71" s="17" t="s">
        <v>286</v>
      </c>
      <c r="E71" s="18" t="s">
        <v>57</v>
      </c>
      <c r="F71" s="19">
        <v>70.0</v>
      </c>
      <c r="G71" s="7" t="s">
        <v>58</v>
      </c>
      <c r="H71" s="7" t="s">
        <v>59</v>
      </c>
      <c r="I71" s="7">
        <v>3.0</v>
      </c>
      <c r="J71" s="20">
        <v>84.9</v>
      </c>
      <c r="K71" s="22"/>
      <c r="L71" s="22"/>
      <c r="M71" s="22"/>
      <c r="N71" s="22"/>
      <c r="O71" s="22"/>
      <c r="P71" s="22"/>
      <c r="Q71" s="22"/>
      <c r="R71" s="22"/>
      <c r="S71" s="22"/>
      <c r="T71" s="22"/>
      <c r="U71" s="22"/>
      <c r="V71" s="22"/>
      <c r="W71" s="21">
        <v>3.0</v>
      </c>
      <c r="X71" s="22"/>
      <c r="Y71" s="22"/>
      <c r="Z71" s="22"/>
      <c r="AA71" s="22"/>
      <c r="AB71" s="22"/>
      <c r="AC71" s="22"/>
      <c r="AD71" s="22"/>
      <c r="AE71" s="22"/>
      <c r="AF71" s="22"/>
      <c r="AG71" s="22"/>
      <c r="AH71" s="22"/>
      <c r="AI71" s="22"/>
      <c r="AJ71" s="22"/>
      <c r="AK71" s="22"/>
      <c r="AL71" s="22"/>
      <c r="AM71" s="22"/>
      <c r="AN71" s="22"/>
      <c r="AO71" s="22"/>
      <c r="AP71" s="22"/>
      <c r="AQ71" s="22"/>
      <c r="AR71" s="22"/>
      <c r="AS71" s="22"/>
      <c r="AT71" s="23">
        <f t="shared" si="1"/>
        <v>3</v>
      </c>
      <c r="AU71" s="23"/>
      <c r="AV71" s="23"/>
      <c r="AW71" s="24" t="str">
        <f t="shared" si="2"/>
        <v>#DIV/0!</v>
      </c>
      <c r="AX71" s="24" t="str">
        <f t="shared" si="3"/>
        <v>#DIV/0!</v>
      </c>
      <c r="AY71" s="24"/>
      <c r="AZ71" s="27"/>
      <c r="BA71" s="24"/>
      <c r="BB71" s="27"/>
      <c r="BC71" s="23"/>
      <c r="BD71" s="27"/>
      <c r="BE71" s="24" t="str">
        <f t="shared" si="4"/>
        <v>#DIV/0!</v>
      </c>
    </row>
    <row r="72">
      <c r="A72" s="15">
        <v>2.4000000194E10</v>
      </c>
      <c r="B72" s="16" t="s">
        <v>287</v>
      </c>
      <c r="C72" s="7">
        <v>430435.0</v>
      </c>
      <c r="D72" s="17" t="s">
        <v>288</v>
      </c>
      <c r="E72" s="18" t="s">
        <v>57</v>
      </c>
      <c r="F72" s="19">
        <v>71.0</v>
      </c>
      <c r="G72" s="7" t="s">
        <v>58</v>
      </c>
      <c r="H72" s="7" t="s">
        <v>59</v>
      </c>
      <c r="I72" s="7">
        <v>5.0</v>
      </c>
      <c r="J72" s="20">
        <v>2500.0</v>
      </c>
      <c r="K72" s="22"/>
      <c r="L72" s="22"/>
      <c r="M72" s="22"/>
      <c r="N72" s="22"/>
      <c r="O72" s="22"/>
      <c r="P72" s="22"/>
      <c r="Q72" s="22"/>
      <c r="R72" s="22"/>
      <c r="S72" s="22"/>
      <c r="T72" s="22"/>
      <c r="U72" s="22"/>
      <c r="V72" s="22"/>
      <c r="W72" s="22"/>
      <c r="X72" s="22"/>
      <c r="Y72" s="22"/>
      <c r="Z72" s="22"/>
      <c r="AA72" s="22"/>
      <c r="AB72" s="22"/>
      <c r="AC72" s="22"/>
      <c r="AD72" s="22"/>
      <c r="AE72" s="22"/>
      <c r="AF72" s="22"/>
      <c r="AG72" s="22"/>
      <c r="AH72" s="21">
        <v>5.0</v>
      </c>
      <c r="AI72" s="22"/>
      <c r="AJ72" s="22"/>
      <c r="AK72" s="22"/>
      <c r="AL72" s="22"/>
      <c r="AM72" s="22"/>
      <c r="AN72" s="22"/>
      <c r="AO72" s="22"/>
      <c r="AP72" s="21">
        <v>1.0</v>
      </c>
      <c r="AQ72" s="22"/>
      <c r="AR72" s="22"/>
      <c r="AS72" s="22"/>
      <c r="AT72" s="23">
        <f t="shared" si="1"/>
        <v>6</v>
      </c>
      <c r="AU72" s="17" t="s">
        <v>289</v>
      </c>
      <c r="AV72" s="17"/>
      <c r="AW72" s="24">
        <f t="shared" si="2"/>
        <v>1342.159</v>
      </c>
      <c r="AX72" s="24">
        <f t="shared" si="3"/>
        <v>2492.581</v>
      </c>
      <c r="AY72" s="25">
        <v>2002.03</v>
      </c>
      <c r="AZ72" s="26" t="s">
        <v>290</v>
      </c>
      <c r="BA72" s="25">
        <v>1832.71</v>
      </c>
      <c r="BB72" s="26" t="s">
        <v>291</v>
      </c>
      <c r="BC72" s="23"/>
      <c r="BD72" s="27"/>
      <c r="BE72" s="24">
        <f t="shared" si="4"/>
        <v>1917.37</v>
      </c>
    </row>
    <row r="73">
      <c r="A73" s="15">
        <v>2.4000000063E10</v>
      </c>
      <c r="B73" s="16" t="s">
        <v>292</v>
      </c>
      <c r="C73" s="7">
        <v>257181.0</v>
      </c>
      <c r="D73" s="17" t="s">
        <v>293</v>
      </c>
      <c r="E73" s="18" t="s">
        <v>57</v>
      </c>
      <c r="F73" s="19">
        <v>72.0</v>
      </c>
      <c r="G73" s="7" t="s">
        <v>58</v>
      </c>
      <c r="H73" s="7" t="s">
        <v>59</v>
      </c>
      <c r="I73" s="7">
        <v>5.0</v>
      </c>
      <c r="J73" s="20">
        <v>365.99</v>
      </c>
      <c r="K73" s="22"/>
      <c r="L73" s="22"/>
      <c r="M73" s="22"/>
      <c r="N73" s="22"/>
      <c r="O73" s="22"/>
      <c r="P73" s="22"/>
      <c r="Q73" s="22"/>
      <c r="R73" s="22"/>
      <c r="S73" s="21">
        <v>5.0</v>
      </c>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3">
        <f t="shared" si="1"/>
        <v>5</v>
      </c>
      <c r="AU73" s="17" t="s">
        <v>141</v>
      </c>
      <c r="AV73" s="17"/>
      <c r="AW73" s="24" t="str">
        <f t="shared" si="2"/>
        <v>#DIV/0!</v>
      </c>
      <c r="AX73" s="24" t="str">
        <f t="shared" si="3"/>
        <v>#DIV/0!</v>
      </c>
      <c r="AY73" s="31"/>
      <c r="AZ73" s="32"/>
      <c r="BA73" s="31"/>
      <c r="BB73" s="32"/>
      <c r="BC73" s="17"/>
      <c r="BD73" s="32"/>
      <c r="BE73" s="24" t="str">
        <f t="shared" si="4"/>
        <v>#DIV/0!</v>
      </c>
    </row>
    <row r="74">
      <c r="A74" s="15">
        <v>2.4000000042E10</v>
      </c>
      <c r="B74" s="16" t="s">
        <v>294</v>
      </c>
      <c r="C74" s="7">
        <v>442454.0</v>
      </c>
      <c r="D74" s="17" t="s">
        <v>295</v>
      </c>
      <c r="E74" s="18" t="s">
        <v>57</v>
      </c>
      <c r="F74" s="19">
        <v>73.0</v>
      </c>
      <c r="G74" s="7" t="s">
        <v>58</v>
      </c>
      <c r="H74" s="7" t="s">
        <v>59</v>
      </c>
      <c r="I74" s="7">
        <v>1.0</v>
      </c>
      <c r="J74" s="20">
        <v>69.41</v>
      </c>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1">
        <v>1.0</v>
      </c>
      <c r="AO74" s="22"/>
      <c r="AP74" s="22"/>
      <c r="AQ74" s="22"/>
      <c r="AR74" s="22"/>
      <c r="AS74" s="22"/>
      <c r="AT74" s="23">
        <f t="shared" si="1"/>
        <v>1</v>
      </c>
      <c r="AU74" s="23"/>
      <c r="AV74" s="23"/>
      <c r="AW74" s="24" t="str">
        <f t="shared" si="2"/>
        <v>#DIV/0!</v>
      </c>
      <c r="AX74" s="24" t="str">
        <f t="shared" si="3"/>
        <v>#DIV/0!</v>
      </c>
      <c r="AY74" s="52"/>
      <c r="AZ74" s="64"/>
      <c r="BA74" s="52"/>
      <c r="BB74" s="64"/>
      <c r="BC74" s="59"/>
      <c r="BD74" s="27"/>
      <c r="BE74" s="24" t="str">
        <f t="shared" si="4"/>
        <v>#DIV/0!</v>
      </c>
    </row>
    <row r="75">
      <c r="A75" s="4">
        <v>2.4000000106E10</v>
      </c>
      <c r="B75" s="66" t="s">
        <v>296</v>
      </c>
      <c r="C75" s="67">
        <v>50270.0</v>
      </c>
      <c r="D75" s="17" t="s">
        <v>297</v>
      </c>
      <c r="E75" s="18" t="s">
        <v>57</v>
      </c>
      <c r="F75" s="19">
        <v>74.0</v>
      </c>
      <c r="G75" s="67" t="s">
        <v>58</v>
      </c>
      <c r="H75" s="67" t="s">
        <v>59</v>
      </c>
      <c r="I75" s="67">
        <v>2.0</v>
      </c>
      <c r="J75" s="68">
        <v>99.0</v>
      </c>
      <c r="K75" s="23"/>
      <c r="L75" s="22"/>
      <c r="M75" s="22"/>
      <c r="N75" s="22"/>
      <c r="O75" s="22"/>
      <c r="P75" s="22"/>
      <c r="Q75" s="21">
        <v>2.0</v>
      </c>
      <c r="R75" s="22"/>
      <c r="S75" s="22"/>
      <c r="T75" s="22"/>
      <c r="U75" s="22"/>
      <c r="V75" s="22"/>
      <c r="W75" s="22"/>
      <c r="X75" s="22"/>
      <c r="Y75" s="21">
        <v>1.0</v>
      </c>
      <c r="Z75" s="22"/>
      <c r="AA75" s="22"/>
      <c r="AB75" s="22"/>
      <c r="AC75" s="22"/>
      <c r="AD75" s="22"/>
      <c r="AE75" s="22"/>
      <c r="AF75" s="22"/>
      <c r="AG75" s="22"/>
      <c r="AH75" s="22"/>
      <c r="AI75" s="22"/>
      <c r="AJ75" s="22"/>
      <c r="AK75" s="22"/>
      <c r="AL75" s="22"/>
      <c r="AM75" s="22"/>
      <c r="AN75" s="22"/>
      <c r="AO75" s="22"/>
      <c r="AP75" s="22"/>
      <c r="AQ75" s="22"/>
      <c r="AR75" s="22"/>
      <c r="AS75" s="22"/>
      <c r="AT75" s="23">
        <f t="shared" si="1"/>
        <v>3</v>
      </c>
      <c r="AU75" s="23"/>
      <c r="AV75" s="23"/>
      <c r="AW75" s="24" t="str">
        <f t="shared" si="2"/>
        <v>#DIV/0!</v>
      </c>
      <c r="AX75" s="24" t="str">
        <f t="shared" si="3"/>
        <v>#DIV/0!</v>
      </c>
      <c r="AY75" s="24"/>
      <c r="AZ75" s="51"/>
      <c r="BA75" s="31"/>
      <c r="BB75" s="32"/>
      <c r="BC75" s="23"/>
      <c r="BD75" s="32"/>
      <c r="BE75" s="24" t="str">
        <f t="shared" si="4"/>
        <v>#DIV/0!</v>
      </c>
    </row>
    <row r="76">
      <c r="A76" s="4">
        <v>2.4000000056E10</v>
      </c>
      <c r="B76" s="69" t="s">
        <v>298</v>
      </c>
      <c r="C76" s="67">
        <v>150237.0</v>
      </c>
      <c r="D76" s="17" t="s">
        <v>299</v>
      </c>
      <c r="E76" s="30"/>
      <c r="F76" s="70">
        <v>75.0</v>
      </c>
      <c r="G76" s="67" t="s">
        <v>58</v>
      </c>
      <c r="H76" s="67" t="s">
        <v>59</v>
      </c>
      <c r="I76" s="67">
        <v>4.0</v>
      </c>
      <c r="J76" s="68">
        <v>619.0</v>
      </c>
      <c r="K76" s="23"/>
      <c r="L76" s="22"/>
      <c r="M76" s="22"/>
      <c r="N76" s="22"/>
      <c r="O76" s="22"/>
      <c r="P76" s="22"/>
      <c r="Q76" s="22"/>
      <c r="R76" s="22"/>
      <c r="S76" s="22"/>
      <c r="T76" s="22"/>
      <c r="U76" s="22"/>
      <c r="V76" s="22"/>
      <c r="W76" s="21">
        <v>4.0</v>
      </c>
      <c r="X76" s="22"/>
      <c r="Y76" s="22"/>
      <c r="Z76" s="22"/>
      <c r="AA76" s="22"/>
      <c r="AB76" s="22"/>
      <c r="AC76" s="22"/>
      <c r="AD76" s="22"/>
      <c r="AE76" s="22"/>
      <c r="AF76" s="22"/>
      <c r="AG76" s="22"/>
      <c r="AH76" s="22"/>
      <c r="AI76" s="22"/>
      <c r="AJ76" s="22"/>
      <c r="AK76" s="22"/>
      <c r="AL76" s="22"/>
      <c r="AM76" s="22"/>
      <c r="AN76" s="22"/>
      <c r="AO76" s="22"/>
      <c r="AP76" s="22"/>
      <c r="AQ76" s="22"/>
      <c r="AR76" s="22"/>
      <c r="AS76" s="22"/>
      <c r="AT76" s="23">
        <f t="shared" si="1"/>
        <v>4</v>
      </c>
      <c r="AU76" s="23"/>
      <c r="AV76" s="23"/>
      <c r="AW76" s="24" t="str">
        <f t="shared" si="2"/>
        <v>#DIV/0!</v>
      </c>
      <c r="AX76" s="24" t="str">
        <f t="shared" si="3"/>
        <v>#DIV/0!</v>
      </c>
      <c r="AY76" s="31"/>
      <c r="AZ76" s="32"/>
      <c r="BA76" s="31"/>
      <c r="BB76" s="32"/>
      <c r="BC76" s="31"/>
      <c r="BD76" s="32"/>
      <c r="BE76" s="24" t="str">
        <f t="shared" si="4"/>
        <v>#DIV/0!</v>
      </c>
    </row>
    <row r="77">
      <c r="A77" s="15">
        <v>2.4000000109E10</v>
      </c>
      <c r="B77" s="16" t="s">
        <v>300</v>
      </c>
      <c r="C77" s="7">
        <v>325555.0</v>
      </c>
      <c r="D77" s="21" t="s">
        <v>301</v>
      </c>
      <c r="E77" s="18" t="s">
        <v>57</v>
      </c>
      <c r="F77" s="71">
        <v>76.0</v>
      </c>
      <c r="G77" s="7" t="s">
        <v>58</v>
      </c>
      <c r="H77" s="7" t="s">
        <v>59</v>
      </c>
      <c r="I77" s="15">
        <v>8.0</v>
      </c>
      <c r="J77" s="20">
        <v>111.56</v>
      </c>
      <c r="K77" s="22"/>
      <c r="L77" s="22"/>
      <c r="M77" s="22"/>
      <c r="N77" s="22"/>
      <c r="O77" s="22"/>
      <c r="P77" s="22"/>
      <c r="Q77" s="21">
        <v>2.0</v>
      </c>
      <c r="R77" s="22"/>
      <c r="S77" s="22"/>
      <c r="T77" s="22"/>
      <c r="U77" s="22"/>
      <c r="V77" s="22"/>
      <c r="W77" s="22"/>
      <c r="X77" s="22"/>
      <c r="Y77" s="22"/>
      <c r="Z77" s="22"/>
      <c r="AA77" s="22"/>
      <c r="AB77" s="22"/>
      <c r="AC77" s="22"/>
      <c r="AD77" s="22"/>
      <c r="AE77" s="22"/>
      <c r="AF77" s="22"/>
      <c r="AG77" s="22"/>
      <c r="AH77" s="22"/>
      <c r="AI77" s="22"/>
      <c r="AJ77" s="22"/>
      <c r="AK77" s="21">
        <v>5.0</v>
      </c>
      <c r="AL77" s="21"/>
      <c r="AM77" s="21"/>
      <c r="AN77" s="22"/>
      <c r="AO77" s="22"/>
      <c r="AP77" s="22"/>
      <c r="AQ77" s="22"/>
      <c r="AR77" s="21">
        <v>1.0</v>
      </c>
      <c r="AS77" s="22"/>
      <c r="AT77" s="22">
        <f t="shared" si="1"/>
        <v>8</v>
      </c>
      <c r="AU77" s="22"/>
      <c r="AV77" s="23"/>
      <c r="AW77" s="24" t="str">
        <f t="shared" si="2"/>
        <v>#DIV/0!</v>
      </c>
      <c r="AX77" s="24" t="str">
        <f t="shared" si="3"/>
        <v>#DIV/0!</v>
      </c>
      <c r="AY77" s="24"/>
      <c r="AZ77" s="27"/>
      <c r="BA77" s="24"/>
      <c r="BB77" s="27"/>
      <c r="BC77" s="23"/>
      <c r="BD77" s="27"/>
      <c r="BE77" s="24" t="str">
        <f t="shared" si="4"/>
        <v>#DIV/0!</v>
      </c>
    </row>
    <row r="78">
      <c r="A78" s="4">
        <v>2.400000011E10</v>
      </c>
      <c r="B78" s="69" t="s">
        <v>302</v>
      </c>
      <c r="C78" s="67">
        <v>255693.0</v>
      </c>
      <c r="D78" s="17" t="s">
        <v>303</v>
      </c>
      <c r="E78" s="31" t="s">
        <v>57</v>
      </c>
      <c r="F78" s="19">
        <v>77.0</v>
      </c>
      <c r="G78" s="67" t="s">
        <v>58</v>
      </c>
      <c r="H78" s="67" t="s">
        <v>59</v>
      </c>
      <c r="I78" s="67">
        <v>1.0</v>
      </c>
      <c r="J78" s="68">
        <v>16000.0</v>
      </c>
      <c r="K78" s="23"/>
      <c r="L78" s="23"/>
      <c r="M78" s="23"/>
      <c r="N78" s="23"/>
      <c r="O78" s="23"/>
      <c r="P78" s="23"/>
      <c r="Q78" s="17">
        <v>1.0</v>
      </c>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2">
        <f t="shared" si="1"/>
        <v>1</v>
      </c>
      <c r="AU78" s="23"/>
      <c r="AV78" s="23"/>
      <c r="AW78" s="24" t="str">
        <f t="shared" si="2"/>
        <v>#DIV/0!</v>
      </c>
      <c r="AX78" s="24" t="str">
        <f t="shared" si="3"/>
        <v>#DIV/0!</v>
      </c>
      <c r="AY78" s="24"/>
      <c r="AZ78" s="32"/>
      <c r="BA78" s="31"/>
      <c r="BB78" s="27"/>
      <c r="BC78" s="23"/>
      <c r="BD78" s="27"/>
      <c r="BE78" s="24" t="str">
        <f t="shared" si="4"/>
        <v>#DIV/0!</v>
      </c>
    </row>
    <row r="79">
      <c r="A79" s="23"/>
      <c r="B79" s="72"/>
      <c r="C79" s="23"/>
      <c r="D79" s="23"/>
      <c r="E79" s="24"/>
      <c r="F79" s="7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4"/>
      <c r="AX79" s="24"/>
      <c r="AY79" s="24"/>
      <c r="AZ79" s="27"/>
      <c r="BA79" s="24"/>
      <c r="BB79" s="27"/>
      <c r="BC79" s="23"/>
      <c r="BD79" s="27"/>
      <c r="BE79" s="24"/>
    </row>
    <row r="80">
      <c r="A80" s="23"/>
      <c r="B80" s="72"/>
      <c r="C80" s="23"/>
      <c r="D80" s="23"/>
      <c r="E80" s="24"/>
      <c r="F80" s="7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4"/>
      <c r="AX80" s="24"/>
      <c r="AY80" s="24"/>
      <c r="AZ80" s="27"/>
      <c r="BA80" s="24"/>
      <c r="BB80" s="27"/>
      <c r="BC80" s="23"/>
      <c r="BD80" s="27"/>
      <c r="BE80" s="24"/>
    </row>
    <row r="81">
      <c r="A81" s="23"/>
      <c r="B81" s="72"/>
      <c r="C81" s="23"/>
      <c r="D81" s="23"/>
      <c r="E81" s="24"/>
      <c r="F81" s="7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4"/>
      <c r="AX81" s="24"/>
      <c r="AY81" s="24"/>
      <c r="AZ81" s="27"/>
      <c r="BA81" s="24"/>
      <c r="BB81" s="27"/>
      <c r="BC81" s="23"/>
      <c r="BD81" s="27"/>
      <c r="BE81" s="24"/>
    </row>
    <row r="82">
      <c r="A82" s="23"/>
      <c r="B82" s="72"/>
      <c r="C82" s="23"/>
      <c r="D82" s="23"/>
      <c r="E82" s="24"/>
      <c r="F82" s="7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4"/>
      <c r="AX82" s="24"/>
      <c r="AY82" s="24"/>
      <c r="AZ82" s="27"/>
      <c r="BA82" s="24"/>
      <c r="BB82" s="27"/>
      <c r="BC82" s="23"/>
      <c r="BD82" s="27"/>
      <c r="BE82" s="24"/>
    </row>
    <row r="83">
      <c r="A83" s="23"/>
      <c r="B83" s="72"/>
      <c r="C83" s="23"/>
      <c r="D83" s="23"/>
      <c r="E83" s="24"/>
      <c r="F83" s="7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4"/>
      <c r="AX83" s="24"/>
      <c r="AY83" s="24"/>
      <c r="AZ83" s="27"/>
      <c r="BA83" s="24"/>
      <c r="BB83" s="27"/>
      <c r="BC83" s="23"/>
      <c r="BD83" s="27"/>
      <c r="BE83" s="24"/>
    </row>
    <row r="84">
      <c r="A84" s="23"/>
      <c r="B84" s="72"/>
      <c r="C84" s="23"/>
      <c r="D84" s="23"/>
      <c r="E84" s="24"/>
      <c r="F84" s="7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4"/>
      <c r="AX84" s="24"/>
      <c r="AY84" s="24"/>
      <c r="AZ84" s="27"/>
      <c r="BA84" s="24"/>
      <c r="BB84" s="27"/>
      <c r="BC84" s="23"/>
      <c r="BD84" s="27"/>
      <c r="BE84" s="24"/>
    </row>
    <row r="85">
      <c r="A85" s="23"/>
      <c r="B85" s="72"/>
      <c r="C85" s="23"/>
      <c r="D85" s="23"/>
      <c r="E85" s="24"/>
      <c r="F85" s="7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4"/>
      <c r="AX85" s="24"/>
      <c r="AY85" s="24"/>
      <c r="AZ85" s="27"/>
      <c r="BA85" s="24"/>
      <c r="BB85" s="27"/>
      <c r="BC85" s="23"/>
      <c r="BD85" s="27"/>
      <c r="BE85" s="24"/>
    </row>
    <row r="86">
      <c r="A86" s="23"/>
      <c r="B86" s="72"/>
      <c r="C86" s="23"/>
      <c r="D86" s="23"/>
      <c r="E86" s="24"/>
      <c r="F86" s="7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4"/>
      <c r="AX86" s="24"/>
      <c r="AY86" s="24"/>
      <c r="AZ86" s="27"/>
      <c r="BA86" s="24"/>
      <c r="BB86" s="27"/>
      <c r="BC86" s="23"/>
      <c r="BD86" s="27"/>
      <c r="BE86" s="24"/>
    </row>
    <row r="87">
      <c r="A87" s="23"/>
      <c r="B87" s="72"/>
      <c r="C87" s="23"/>
      <c r="D87" s="23"/>
      <c r="E87" s="24"/>
      <c r="F87" s="7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4"/>
      <c r="AX87" s="24"/>
      <c r="AY87" s="24"/>
      <c r="AZ87" s="27"/>
      <c r="BA87" s="24"/>
      <c r="BB87" s="27"/>
      <c r="BC87" s="23"/>
      <c r="BD87" s="27"/>
      <c r="BE87" s="24"/>
    </row>
    <row r="88">
      <c r="A88" s="23"/>
      <c r="B88" s="72"/>
      <c r="C88" s="23"/>
      <c r="D88" s="23"/>
      <c r="E88" s="24"/>
      <c r="F88" s="7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4"/>
      <c r="AX88" s="24"/>
      <c r="AY88" s="24"/>
      <c r="AZ88" s="27"/>
      <c r="BA88" s="24"/>
      <c r="BB88" s="27"/>
      <c r="BC88" s="23"/>
      <c r="BD88" s="27"/>
      <c r="BE88" s="24"/>
    </row>
    <row r="89">
      <c r="A89" s="23"/>
      <c r="B89" s="72"/>
      <c r="C89" s="23"/>
      <c r="D89" s="23"/>
      <c r="E89" s="24"/>
      <c r="F89" s="7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4"/>
      <c r="AX89" s="24"/>
      <c r="AY89" s="24"/>
      <c r="AZ89" s="27"/>
      <c r="BA89" s="24"/>
      <c r="BB89" s="27"/>
      <c r="BC89" s="23"/>
      <c r="BD89" s="27"/>
      <c r="BE89" s="24"/>
    </row>
    <row r="90">
      <c r="A90" s="23"/>
      <c r="B90" s="72"/>
      <c r="C90" s="23"/>
      <c r="D90" s="23"/>
      <c r="E90" s="24"/>
      <c r="F90" s="7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4"/>
      <c r="AX90" s="24"/>
      <c r="AY90" s="24"/>
      <c r="AZ90" s="27"/>
      <c r="BA90" s="24"/>
      <c r="BB90" s="27"/>
      <c r="BC90" s="23"/>
      <c r="BD90" s="27"/>
      <c r="BE90" s="24"/>
    </row>
    <row r="91">
      <c r="A91" s="23"/>
      <c r="B91" s="72"/>
      <c r="C91" s="23"/>
      <c r="D91" s="23"/>
      <c r="E91" s="24"/>
      <c r="F91" s="7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4"/>
      <c r="AX91" s="24"/>
      <c r="AY91" s="24"/>
      <c r="AZ91" s="27"/>
      <c r="BA91" s="24"/>
      <c r="BB91" s="27"/>
      <c r="BC91" s="23"/>
      <c r="BD91" s="27"/>
      <c r="BE91" s="24"/>
    </row>
    <row r="92">
      <c r="A92" s="23"/>
      <c r="B92" s="72"/>
      <c r="C92" s="23"/>
      <c r="D92" s="23"/>
      <c r="E92" s="24"/>
      <c r="F92" s="7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4"/>
      <c r="AX92" s="24"/>
      <c r="AY92" s="24"/>
      <c r="AZ92" s="27"/>
      <c r="BA92" s="24"/>
      <c r="BB92" s="27"/>
      <c r="BC92" s="23"/>
      <c r="BD92" s="27"/>
      <c r="BE92" s="24"/>
    </row>
    <row r="93">
      <c r="A93" s="23"/>
      <c r="B93" s="72"/>
      <c r="C93" s="23"/>
      <c r="D93" s="23"/>
      <c r="E93" s="24"/>
      <c r="F93" s="7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4"/>
      <c r="AX93" s="24"/>
      <c r="AY93" s="24"/>
      <c r="AZ93" s="27"/>
      <c r="BA93" s="24"/>
      <c r="BB93" s="27"/>
      <c r="BC93" s="23"/>
      <c r="BD93" s="27"/>
      <c r="BE93" s="24"/>
    </row>
    <row r="94">
      <c r="A94" s="23"/>
      <c r="B94" s="72"/>
      <c r="C94" s="23"/>
      <c r="D94" s="23"/>
      <c r="E94" s="24"/>
      <c r="F94" s="7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4"/>
      <c r="AX94" s="24"/>
      <c r="AY94" s="24"/>
      <c r="AZ94" s="27"/>
      <c r="BA94" s="24"/>
      <c r="BB94" s="27"/>
      <c r="BC94" s="23"/>
      <c r="BD94" s="27"/>
      <c r="BE94" s="24"/>
    </row>
    <row r="95">
      <c r="A95" s="23"/>
      <c r="B95" s="72"/>
      <c r="C95" s="23"/>
      <c r="D95" s="23"/>
      <c r="E95" s="24"/>
      <c r="F95" s="7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4"/>
      <c r="AX95" s="24"/>
      <c r="AY95" s="24"/>
      <c r="AZ95" s="27"/>
      <c r="BA95" s="24"/>
      <c r="BB95" s="27"/>
      <c r="BC95" s="23"/>
      <c r="BD95" s="27"/>
      <c r="BE95" s="24"/>
    </row>
    <row r="96">
      <c r="A96" s="23"/>
      <c r="B96" s="72"/>
      <c r="C96" s="23"/>
      <c r="D96" s="23"/>
      <c r="E96" s="24"/>
      <c r="F96" s="7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4"/>
      <c r="AX96" s="24"/>
      <c r="AY96" s="24"/>
      <c r="AZ96" s="27"/>
      <c r="BA96" s="24"/>
      <c r="BB96" s="27"/>
      <c r="BC96" s="23"/>
      <c r="BD96" s="27"/>
      <c r="BE96" s="24"/>
    </row>
    <row r="97">
      <c r="A97" s="23"/>
      <c r="B97" s="72"/>
      <c r="C97" s="23"/>
      <c r="D97" s="23"/>
      <c r="E97" s="24"/>
      <c r="F97" s="7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4"/>
      <c r="AX97" s="24"/>
      <c r="AY97" s="24"/>
      <c r="AZ97" s="27"/>
      <c r="BA97" s="24"/>
      <c r="BB97" s="27"/>
      <c r="BC97" s="23"/>
      <c r="BD97" s="27"/>
      <c r="BE97" s="24"/>
    </row>
    <row r="98">
      <c r="A98" s="23"/>
      <c r="B98" s="72"/>
      <c r="C98" s="23"/>
      <c r="D98" s="23"/>
      <c r="E98" s="24"/>
      <c r="F98" s="7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4"/>
      <c r="AX98" s="24"/>
      <c r="AY98" s="24"/>
      <c r="AZ98" s="27"/>
      <c r="BA98" s="24"/>
      <c r="BB98" s="27"/>
      <c r="BC98" s="23"/>
      <c r="BD98" s="27"/>
      <c r="BE98" s="24"/>
    </row>
  </sheetData>
  <conditionalFormatting sqref="A1:C74 D1:E98 F1:K74 L1:BE98 A78:C98 F78:K98">
    <cfRule type="notContainsBlanks" dxfId="0" priority="1">
      <formula>LEN(TRIM(A1))&gt;0</formula>
    </cfRule>
  </conditionalFormatting>
  <dataValidations>
    <dataValidation type="list" allowBlank="1" sqref="E2:E78">
      <formula1>"SIM"</formula1>
    </dataValidation>
  </dataValidations>
  <hyperlinks>
    <hyperlink r:id="rId1" ref="AZ2"/>
    <hyperlink r:id="rId2" ref="BB2"/>
    <hyperlink r:id="rId3" ref="AZ3"/>
    <hyperlink r:id="rId4" ref="BB3"/>
    <hyperlink r:id="rId5" ref="BD3"/>
    <hyperlink r:id="rId6" ref="AZ4"/>
    <hyperlink r:id="rId7" ref="BB4"/>
    <hyperlink r:id="rId8" ref="AZ6"/>
    <hyperlink r:id="rId9" ref="BB6"/>
    <hyperlink r:id="rId10" ref="BD6"/>
    <hyperlink r:id="rId11" ref="AY9"/>
    <hyperlink r:id="rId12" ref="BA9"/>
    <hyperlink r:id="rId13" ref="BC9"/>
    <hyperlink r:id="rId14" ref="AZ10"/>
    <hyperlink r:id="rId15" ref="BB10"/>
    <hyperlink r:id="rId16" ref="AZ12"/>
    <hyperlink r:id="rId17" ref="BB12"/>
    <hyperlink r:id="rId18" ref="BD12"/>
    <hyperlink r:id="rId19" ref="AZ13"/>
    <hyperlink r:id="rId20" ref="BB13"/>
    <hyperlink r:id="rId21" ref="BD13"/>
    <hyperlink r:id="rId22" ref="AZ15"/>
    <hyperlink r:id="rId23" ref="AZ16"/>
    <hyperlink r:id="rId24" ref="BB16"/>
    <hyperlink r:id="rId25" ref="BD16"/>
    <hyperlink r:id="rId26" ref="AZ19"/>
    <hyperlink r:id="rId27" ref="BB19"/>
    <hyperlink r:id="rId28" ref="BD19"/>
    <hyperlink r:id="rId29" ref="AZ20"/>
    <hyperlink r:id="rId30" ref="BB20"/>
    <hyperlink r:id="rId31" ref="BD20"/>
    <hyperlink r:id="rId32" ref="AZ21"/>
    <hyperlink r:id="rId33" ref="BB21"/>
    <hyperlink r:id="rId34" ref="BD21"/>
    <hyperlink r:id="rId35" ref="AZ24"/>
    <hyperlink r:id="rId36" ref="BB24"/>
    <hyperlink r:id="rId37" ref="BD24"/>
    <hyperlink r:id="rId38" ref="AZ28"/>
    <hyperlink r:id="rId39" ref="BB28"/>
    <hyperlink r:id="rId40" ref="BD28"/>
    <hyperlink r:id="rId41" ref="AZ29"/>
    <hyperlink r:id="rId42" ref="BB29"/>
    <hyperlink r:id="rId43" ref="BD29"/>
    <hyperlink r:id="rId44" ref="AZ33"/>
    <hyperlink r:id="rId45" ref="BB33"/>
    <hyperlink r:id="rId46" ref="BD33"/>
    <hyperlink r:id="rId47" ref="AZ34"/>
    <hyperlink r:id="rId48" ref="BB34"/>
    <hyperlink r:id="rId49" ref="BD34"/>
    <hyperlink r:id="rId50" ref="AZ35"/>
    <hyperlink r:id="rId51" ref="BB35"/>
    <hyperlink r:id="rId52" ref="BD35"/>
    <hyperlink r:id="rId53" ref="AZ36"/>
    <hyperlink r:id="rId54" ref="AZ37"/>
    <hyperlink r:id="rId55" ref="BB37"/>
    <hyperlink r:id="rId56" ref="BD37"/>
    <hyperlink r:id="rId57" ref="AZ39"/>
    <hyperlink r:id="rId58" ref="BB39"/>
    <hyperlink r:id="rId59" ref="BD39"/>
    <hyperlink r:id="rId60" ref="AZ40"/>
    <hyperlink r:id="rId61" ref="BB40"/>
    <hyperlink r:id="rId62" ref="BD40"/>
    <hyperlink r:id="rId63" ref="AZ44"/>
    <hyperlink r:id="rId64" ref="BB44"/>
    <hyperlink r:id="rId65" ref="BD44"/>
    <hyperlink r:id="rId66" ref="AZ45"/>
    <hyperlink r:id="rId67" ref="AZ47"/>
    <hyperlink r:id="rId68" ref="BB47"/>
    <hyperlink r:id="rId69" ref="BD47"/>
    <hyperlink r:id="rId70" ref="AZ50"/>
    <hyperlink r:id="rId71" ref="BB50"/>
    <hyperlink r:id="rId72" ref="BD50"/>
    <hyperlink r:id="rId73" ref="AZ58"/>
    <hyperlink r:id="rId74" ref="BB58"/>
    <hyperlink r:id="rId75" ref="BD58"/>
    <hyperlink r:id="rId76" ref="AZ61"/>
    <hyperlink r:id="rId77" ref="BB61"/>
    <hyperlink r:id="rId78" ref="BD61"/>
    <hyperlink r:id="rId79" ref="AZ68"/>
    <hyperlink r:id="rId80" ref="AZ72"/>
    <hyperlink r:id="rId81" ref="BB72"/>
  </hyperlinks>
  <printOptions gridLines="1" horizontalCentered="1"/>
  <pageMargins bottom="0.75" footer="0.0" header="0.0" left="0.7" right="0.7" top="0.75"/>
  <pageSetup fitToHeight="0" paperSize="9" cellComments="atEnd" orientation="landscape" pageOrder="overThenDown"/>
  <drawing r:id="rId82"/>
</worksheet>
</file>