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EP\CDRH\Funcionarios\1. CDRH\Avaliação\1 - Avaliação Desempenho\2 - INSTRUMENTOS AVALIATIVOS\1. Forms.-Excel 21-09-23\Forms sem Fun. Ger\Forms alterados 20-05-24\"/>
    </mc:Choice>
  </mc:AlternateContent>
  <bookViews>
    <workbookView xWindow="0" yWindow="0" windowWidth="21600" windowHeight="9135"/>
  </bookViews>
  <sheets>
    <sheet name="Plan1" sheetId="1" r:id="rId1"/>
    <sheet name="Plan2" sheetId="2" state="hidden" r:id="rId2"/>
  </sheets>
  <externalReferences>
    <externalReference r:id="rId3"/>
  </externalReferences>
  <definedNames>
    <definedName name="_xlnm.Print_Area" localSheetId="0">Plan1!$A$1:$E$102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6" i="1" l="1"/>
  <c r="E41" i="1"/>
  <c r="E40" i="1"/>
  <c r="E39" i="1"/>
  <c r="E38" i="1"/>
  <c r="E37" i="1"/>
  <c r="E34" i="1"/>
  <c r="E33" i="1"/>
  <c r="E32" i="1"/>
  <c r="E31" i="1"/>
  <c r="E28" i="1"/>
  <c r="E27" i="1"/>
  <c r="E24" i="1"/>
  <c r="E23" i="1"/>
  <c r="E22" i="1"/>
  <c r="E21" i="1"/>
  <c r="E18" i="1"/>
  <c r="E17" i="1"/>
  <c r="E16" i="1"/>
  <c r="E15" i="1"/>
  <c r="E19" i="1" l="1"/>
  <c r="E25" i="1"/>
  <c r="E29" i="1"/>
  <c r="E35" i="1"/>
  <c r="E42" i="1"/>
  <c r="D43" i="1" l="1"/>
</calcChain>
</file>

<file path=xl/sharedStrings.xml><?xml version="1.0" encoding="utf-8"?>
<sst xmlns="http://schemas.openxmlformats.org/spreadsheetml/2006/main" count="137" uniqueCount="113">
  <si>
    <r>
      <rPr>
        <b/>
        <sz val="10"/>
        <color theme="1"/>
        <rFont val="Carlito"/>
        <family val="2"/>
      </rPr>
      <t>UNIVERSIDADE FEDERAL DE ALAGOAS</t>
    </r>
    <r>
      <rPr>
        <sz val="10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</si>
  <si>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FORMULÁRIO DE AUTOAVALIAÇÃO DO SERVIDOR TÉCNICO-ADMINISTRATIVO</t>
  </si>
  <si>
    <t>NOME DO/A SERVIDOR/A</t>
  </si>
  <si>
    <t>E-MAIL INSTITUCIONAL</t>
  </si>
  <si>
    <t>MATRÍCULA SIAPE</t>
  </si>
  <si>
    <t>SEÇÃO I</t>
  </si>
  <si>
    <t>INDICADORES DE COMPETÊNCIA</t>
  </si>
  <si>
    <t>I. PREPARO E QUALIFICAÇÃO</t>
  </si>
  <si>
    <t>Nível</t>
  </si>
  <si>
    <t>Pontuação</t>
  </si>
  <si>
    <t>Conhecimento técnico</t>
  </si>
  <si>
    <t>Insatisfatório - nível 1</t>
  </si>
  <si>
    <t>Capacidade analítica</t>
  </si>
  <si>
    <t>Organização</t>
  </si>
  <si>
    <t>Introdução de novas práticas</t>
  </si>
  <si>
    <t>Geração de conhecimento</t>
  </si>
  <si>
    <t>Total</t>
  </si>
  <si>
    <t>II. CAPACIDADE DE TRABALHO EM EQUIPE</t>
  </si>
  <si>
    <t>Interação</t>
  </si>
  <si>
    <t>Interlocução</t>
  </si>
  <si>
    <t>Cooperação</t>
  </si>
  <si>
    <t>Motivação</t>
  </si>
  <si>
    <t>III. COMPROMISSO COM RESULTADOS</t>
  </si>
  <si>
    <t>Orientação para Eficiência e Eficácia</t>
  </si>
  <si>
    <t>Busca de Orientação</t>
  </si>
  <si>
    <t>IV. VISÃO INSTITUCIONAL</t>
  </si>
  <si>
    <t>Interesse pela Instituição</t>
  </si>
  <si>
    <t>Compromisso com Valores</t>
  </si>
  <si>
    <t>Visão dos Usuários</t>
  </si>
  <si>
    <t>Articulação</t>
  </si>
  <si>
    <t>Equilíbrio</t>
  </si>
  <si>
    <t>Relacionamento interpessoal e Empatia</t>
  </si>
  <si>
    <t>Capacidade de concentração</t>
  </si>
  <si>
    <t>Discrição</t>
  </si>
  <si>
    <t>Disciplina</t>
  </si>
  <si>
    <t xml:space="preserve"> </t>
  </si>
  <si>
    <t>INDICADORES DE POTENCIAL</t>
  </si>
  <si>
    <t xml:space="preserve">Resultado da Autoavaliação:  </t>
  </si>
  <si>
    <t>SEÇÃO II</t>
  </si>
  <si>
    <t>SEÇÃO III</t>
  </si>
  <si>
    <t>1.</t>
  </si>
  <si>
    <t>2.</t>
  </si>
  <si>
    <t>3.</t>
  </si>
  <si>
    <t>4.</t>
  </si>
  <si>
    <t>Não apresento necessidades de capacitação no momento.</t>
  </si>
  <si>
    <t xml:space="preserve">          CURSO INDICADO NA AVALIAÇÃO ANTERIOR</t>
  </si>
  <si>
    <t>STATUS/JUSTIFICATIVA</t>
  </si>
  <si>
    <t>Não identificou necessidades de capacitação na avaliação anterior/Não houve avaliação anterior.</t>
  </si>
  <si>
    <t>SEÇÃO IV</t>
  </si>
  <si>
    <t>INSTITUIÇÃO</t>
  </si>
  <si>
    <t>DESCRIÇÃO DO CURSO/EVENTO/COMISSÃO/GT</t>
  </si>
  <si>
    <t>DATA DE TÉRMINO</t>
  </si>
  <si>
    <t>PONTUAÇÃO</t>
  </si>
  <si>
    <t>Não desejo apresentar comprovante de participação.</t>
  </si>
  <si>
    <t>TOTAL</t>
  </si>
  <si>
    <t>SEÇÃO V</t>
  </si>
  <si>
    <t>Recebi feedback da chefia imediata</t>
  </si>
  <si>
    <t>Não recebi feedback da chefia imediata</t>
  </si>
  <si>
    <t>SEÇÃO VI</t>
  </si>
  <si>
    <t>CIÊNCIA DO/A SERVIDOR/A AVALIADO/A</t>
  </si>
  <si>
    <t>SEÇÃO VII</t>
  </si>
  <si>
    <r>
      <rPr>
        <b/>
        <sz val="10"/>
        <color theme="1"/>
        <rFont val="Carlito"/>
        <family val="2"/>
      </rPr>
      <t>DECLARAÇÃO</t>
    </r>
    <r>
      <rPr>
        <sz val="10"/>
        <color theme="1"/>
        <rFont val="Carlito"/>
        <family val="2"/>
      </rPr>
      <t xml:space="preserve">
Declaro, para fins de comprovação junto ao Departamento de Administração Pessoal - DAP/UFAL, que não foi ajuizada ação judicial para pleitear o pagamento de vantagens porventura decorrentes desta avaliação de desempenho, e caso venha a ajuizar, comprometo-me a informar o ocorrido oficialmente ao DAP/UFAL, o que irá evitar a duplicidade de processo, seja administrativo ou judicial, para o objeto ora tratado, conforme observância do art. 4º, alínea g, da Portaria Conjunta nº 02/2012/SGP e SOF, do Ministério do Planejamento, Orçamento e Gestão, publicada no DOU nº 232, página 101, de 03/12/2012.</t>
    </r>
  </si>
  <si>
    <t>Concordo em assinar a declaração</t>
  </si>
  <si>
    <t>Discordo, mesmo tendo ciência de que não receberei pela via administrativa</t>
  </si>
  <si>
    <t>PREPARO E QUALIFICAÇÃO</t>
  </si>
  <si>
    <t>CAPACIDADE DE TRABALHO EM EQUIPE</t>
  </si>
  <si>
    <t>COMPROMISSO COM RESULTADOS</t>
  </si>
  <si>
    <t>VISÃO INSTITUCIONAL</t>
  </si>
  <si>
    <t>CARACTERÍSTICAS COMPORTAMENTAIS</t>
  </si>
  <si>
    <t>Níveis</t>
  </si>
  <si>
    <t>Insatisfatório - nível 2</t>
  </si>
  <si>
    <t>Regular - nível 3</t>
  </si>
  <si>
    <t>Regular - nível 4</t>
  </si>
  <si>
    <t>Bom - nível 5</t>
  </si>
  <si>
    <t>Bom - nível 6</t>
  </si>
  <si>
    <t>Excelente - nível 7</t>
  </si>
  <si>
    <t>Excelente - nível 8</t>
  </si>
  <si>
    <t>Utilize o espaço abaixo para justificar a pontuação atribuída:</t>
  </si>
  <si>
    <t>I.</t>
  </si>
  <si>
    <t>II.</t>
  </si>
  <si>
    <t>III.</t>
  </si>
  <si>
    <t>IV.</t>
  </si>
  <si>
    <t>V.</t>
  </si>
  <si>
    <t>VI.</t>
  </si>
  <si>
    <t>VII.</t>
  </si>
  <si>
    <t>VIII.</t>
  </si>
  <si>
    <t>Orientação para o aprendizado e autodesenvolvimento</t>
  </si>
  <si>
    <t>Abrangência de análise</t>
  </si>
  <si>
    <t>Compreensão interpessoal</t>
  </si>
  <si>
    <t>Flexibilidade/Adaptabilidade</t>
  </si>
  <si>
    <t>Comunicação</t>
  </si>
  <si>
    <t>Capacidade de evolução funcional</t>
  </si>
  <si>
    <r>
      <t xml:space="preserve">NECESSIDADES DE CAPACITAÇÃO E DESENVOLVIMENTO DO SERVIDOR AVALIADO
</t>
    </r>
    <r>
      <rPr>
        <sz val="10"/>
        <rFont val="Carlito"/>
        <family val="2"/>
      </rPr>
      <t>Considerando sua avaliação nos Indicadores de Competência, bem como sua necessidade de desenvolvimento avaliada nos Indicadores de Potencial, indique cursos ou treinamentos necessários para melhorar seu desempenho:</t>
    </r>
  </si>
  <si>
    <r>
      <rPr>
        <b/>
        <sz val="10"/>
        <color theme="1"/>
        <rFont val="Carlito"/>
        <family val="2"/>
      </rPr>
      <t>FATORES QUE DIFICULTARAM O DESEMPENHO</t>
    </r>
    <r>
      <rPr>
        <sz val="10"/>
        <color theme="1"/>
        <rFont val="Carlito"/>
        <family val="2"/>
      </rPr>
      <t xml:space="preserve">
Utilize o espaço abaixo para relacionar os fatores que dificultaram o seu desempenho durante o período avaliativo:</t>
    </r>
  </si>
  <si>
    <r>
      <rPr>
        <b/>
        <sz val="10"/>
        <color theme="1"/>
        <rFont val="Carlito"/>
        <family val="2"/>
      </rPr>
      <t>PONTUAÇÃO EXTRA</t>
    </r>
    <r>
      <rPr>
        <sz val="10"/>
        <color theme="1"/>
        <rFont val="Carlito"/>
        <family val="2"/>
      </rPr>
      <t xml:space="preserve">
É facultado </t>
    </r>
    <r>
      <rPr>
        <b/>
        <sz val="10"/>
        <color theme="1"/>
        <rFont val="Carlito"/>
        <family val="2"/>
      </rPr>
      <t>anexar</t>
    </r>
    <r>
      <rPr>
        <sz val="10"/>
        <color theme="1"/>
        <rFont val="Carlito"/>
        <family val="2"/>
      </rPr>
      <t xml:space="preserve"> </t>
    </r>
    <r>
      <rPr>
        <u/>
        <sz val="10"/>
        <color theme="1"/>
        <rFont val="Carlito"/>
        <family val="2"/>
      </rPr>
      <t>até 04 cópias</t>
    </r>
    <r>
      <rPr>
        <sz val="10"/>
        <color theme="1"/>
        <rFont val="Carlito"/>
        <family val="2"/>
      </rPr>
      <t xml:space="preserve"> de certificados/comprovantes de participação em eventos relacionados ao cargo (cursos, treinamentos, simpósios, congressos, etc.), bem como colaboração como membro de Comissão ou de Grupo de Trabalho (GT) a serviço da Universidade, </t>
    </r>
    <r>
      <rPr>
        <b/>
        <sz val="10"/>
        <color theme="1"/>
        <rFont val="Carlito"/>
        <family val="2"/>
      </rPr>
      <t>realizados dentro do período da avaliação</t>
    </r>
    <r>
      <rPr>
        <sz val="10"/>
        <color theme="1"/>
        <rFont val="Carlito"/>
        <family val="2"/>
      </rPr>
      <t>. 
C</t>
    </r>
    <r>
      <rPr>
        <i/>
        <sz val="9"/>
        <color theme="1"/>
        <rFont val="Carlito"/>
        <family val="2"/>
      </rPr>
      <t xml:space="preserve">ada certificado válido (anexado ao processo via SIPAC) acrescentará a pontuação de </t>
    </r>
    <r>
      <rPr>
        <b/>
        <i/>
        <sz val="9"/>
        <color theme="1"/>
        <rFont val="Carlito"/>
        <family val="2"/>
      </rPr>
      <t>0,25</t>
    </r>
    <r>
      <rPr>
        <i/>
        <sz val="9"/>
        <color theme="1"/>
        <rFont val="Carlito"/>
        <family val="2"/>
      </rPr>
      <t xml:space="preserve"> (vinte e cinco décimos) ponto para efeito 
do cômputo do resultado final do processo avaliativo.</t>
    </r>
    <r>
      <rPr>
        <sz val="10"/>
        <color theme="1"/>
        <rFont val="Carlito"/>
        <family val="2"/>
      </rPr>
      <t xml:space="preserve">
</t>
    </r>
  </si>
  <si>
    <t>CURSOS</t>
  </si>
  <si>
    <t>V. CARACTERÍSTICAS COMPORTAMENTAIS</t>
  </si>
  <si>
    <r>
      <t>Servidor/a, com base na sua capacidade de evolução e potencial de realização relativos às suas atribuições, classifique cada indicador abaixo. 
Utilize a escala</t>
    </r>
    <r>
      <rPr>
        <u/>
        <sz val="10"/>
        <rFont val="Carlito"/>
        <family val="2"/>
      </rPr>
      <t xml:space="preserve"> PROFICIENTE, BAIXA, MÉDIA, ALTA</t>
    </r>
    <r>
      <rPr>
        <sz val="10"/>
        <rFont val="Carlito"/>
        <family val="2"/>
      </rPr>
      <t xml:space="preserve"> de acordo com o nível de sua necessidade de desenvolvimento.
Caso a habilidade já seja bem desenvolvida, atribua o nível </t>
    </r>
    <r>
      <rPr>
        <u/>
        <sz val="10"/>
        <rFont val="Carlito"/>
        <family val="2"/>
      </rPr>
      <t>PROFICIENTE.</t>
    </r>
  </si>
  <si>
    <t>Proficiente - habilidade já desenvolvida</t>
  </si>
  <si>
    <t>Baixa necessidade de desenvolvimento</t>
  </si>
  <si>
    <t>Média necessidade de desenvolvimento</t>
  </si>
  <si>
    <t>Alta necessidade de desenvolvimento</t>
  </si>
  <si>
    <t>IDENTIFICAÇÃO</t>
  </si>
  <si>
    <t>Avalie a necessidade do servidor</t>
  </si>
  <si>
    <r>
      <t xml:space="preserve">Declaro que tomei conhecimento, nesta data, do resultado da minha avaliação pela </t>
    </r>
    <r>
      <rPr>
        <u/>
        <sz val="10"/>
        <color theme="1"/>
        <rFont val="Carlito"/>
        <family val="2"/>
      </rPr>
      <t>Equipe</t>
    </r>
    <r>
      <rPr>
        <sz val="10"/>
        <color theme="1"/>
        <rFont val="Carlito"/>
        <family val="2"/>
      </rPr>
      <t xml:space="preserve"> e </t>
    </r>
    <r>
      <rPr>
        <b/>
        <sz val="10"/>
        <color theme="1"/>
        <rFont val="Carlito"/>
        <family val="2"/>
      </rPr>
      <t>NÃO</t>
    </r>
    <r>
      <rPr>
        <sz val="10"/>
        <color theme="1"/>
        <rFont val="Carlito"/>
        <family val="2"/>
      </rPr>
      <t xml:space="preserve"> concordo com o mesmo. Solicito reconsideração.</t>
    </r>
  </si>
  <si>
    <r>
      <t xml:space="preserve">Declaro que tomei conhecimento, nesta data, do resultado da minha avaliação pela </t>
    </r>
    <r>
      <rPr>
        <u/>
        <sz val="10"/>
        <color theme="1"/>
        <rFont val="Carlito"/>
        <family val="2"/>
      </rPr>
      <t>Chefia Imediata</t>
    </r>
    <r>
      <rPr>
        <sz val="10"/>
        <color theme="1"/>
        <rFont val="Carlito"/>
        <family val="2"/>
      </rPr>
      <t xml:space="preserve"> e</t>
    </r>
    <r>
      <rPr>
        <b/>
        <sz val="10"/>
        <color theme="1"/>
        <rFont val="Carlito"/>
        <family val="2"/>
      </rPr>
      <t xml:space="preserve"> NÃO</t>
    </r>
    <r>
      <rPr>
        <sz val="10"/>
        <color theme="1"/>
        <rFont val="Carlito"/>
        <family val="2"/>
      </rPr>
      <t xml:space="preserve"> concordo com o mesmo. Solicito reconsideração.</t>
    </r>
  </si>
  <si>
    <r>
      <t xml:space="preserve">Declaro que tomei conhecimento, e </t>
    </r>
    <r>
      <rPr>
        <b/>
        <sz val="10"/>
        <color theme="1"/>
        <rFont val="Carlito"/>
        <family val="2"/>
      </rPr>
      <t>concordo</t>
    </r>
    <r>
      <rPr>
        <sz val="10"/>
        <color theme="1"/>
        <rFont val="Carlito"/>
        <family val="2"/>
      </rPr>
      <t xml:space="preserve"> com o resultado da avaliação pela Chefia Imediata e pela Equipe de trabalho.</t>
    </r>
  </si>
  <si>
    <t>Envolvimento</t>
  </si>
  <si>
    <r>
      <rPr>
        <b/>
        <sz val="10"/>
        <rFont val="Carlito"/>
        <family val="2"/>
      </rPr>
      <t>FEEDBACK PELA CHEFIA IMEDIATA</t>
    </r>
    <r>
      <rPr>
        <sz val="10"/>
        <rFont val="Carlito"/>
        <family val="2"/>
      </rPr>
      <t xml:space="preserve">
Com base no Art. 7°, inciso VII, da Resolução nº 43/2023, CONSUNI/UFAL, compete à Chefia Imediata conferir feedback (conversar individualmente) a/ao servidor/a avaliado/a acerca do resultado da sua avaliação de desempenho, com o objetivo de melhoria contínua do trabalho realizado.</t>
    </r>
  </si>
  <si>
    <r>
      <t xml:space="preserve">Servidor/a, com base no seu desempenho na execução de suas atividades, selecione um </t>
    </r>
    <r>
      <rPr>
        <b/>
        <sz val="10"/>
        <rFont val="Carlito"/>
        <family val="2"/>
      </rPr>
      <t>"Nível" de avaliação</t>
    </r>
    <r>
      <rPr>
        <sz val="10"/>
        <rFont val="Carlito"/>
        <family val="2"/>
      </rPr>
      <t xml:space="preserve">, utilizando a escala de </t>
    </r>
    <r>
      <rPr>
        <b/>
        <sz val="10"/>
        <rFont val="Carlito"/>
        <family val="2"/>
      </rPr>
      <t>1 (um) a 8 (oito)</t>
    </r>
    <r>
      <rPr>
        <sz val="10"/>
        <rFont val="Carlito"/>
        <family val="2"/>
      </rPr>
      <t xml:space="preserve">, para cada item dos indicadores abaixo. </t>
    </r>
    <r>
      <rPr>
        <u/>
        <sz val="10"/>
        <rFont val="Carlito"/>
        <family val="2"/>
      </rPr>
      <t>Considere o nível 1 como a pontuação mínima e o nível 8 como a pontuação máxima, progressivamente</t>
    </r>
    <r>
      <rPr>
        <sz val="10"/>
        <rFont val="Carlito"/>
        <family val="2"/>
      </rPr>
      <t xml:space="preserve">.
</t>
    </r>
    <r>
      <rPr>
        <sz val="10"/>
        <color rgb="FFC00000"/>
        <rFont val="Carlito"/>
        <family val="2"/>
      </rPr>
      <t>(Selecione apenas a opção desejada na coluna "Nível", pois a nota será automaticamente preenchida na coluna "Pontuação")</t>
    </r>
  </si>
  <si>
    <r>
      <t xml:space="preserve">ACOMPANHAMENTO DAS NECESSIDADES DE CAPACITAÇÃO E DESENVOLVIMENTO DO SERVIDOR AVALIADO
</t>
    </r>
    <r>
      <rPr>
        <sz val="10"/>
        <color theme="1"/>
        <rFont val="Carlito"/>
        <family val="2"/>
      </rPr>
      <t xml:space="preserve">Relacione os cursos sugeridos na avaliação anterior </t>
    </r>
    <r>
      <rPr>
        <i/>
        <sz val="10"/>
        <color theme="1"/>
        <rFont val="Carlito"/>
        <family val="2"/>
      </rPr>
      <t>(informação disponível na Ficha de Encaminhamento da Avaliação)</t>
    </r>
    <r>
      <rPr>
        <sz val="10"/>
        <color theme="1"/>
        <rFont val="Carlito"/>
        <family val="2"/>
      </rPr>
      <t>e indique na coluna correspondente se foram realizados, justificando quando da não realização.</t>
    </r>
  </si>
  <si>
    <r>
      <rPr>
        <b/>
        <sz val="10"/>
        <color theme="1"/>
        <rFont val="Carlito"/>
        <family val="2"/>
      </rPr>
      <t>CRÍTICAS E SUGESTÕES</t>
    </r>
    <r>
      <rPr>
        <sz val="10"/>
        <color theme="1"/>
        <rFont val="Carlito"/>
        <family val="2"/>
      </rPr>
      <t xml:space="preserve">
Utilize o espaço abaixo para registrar suas críticas e sugestões visando superar as dificuldades existentes e/ou o aprimoramento do processo de 
avaliação de desempenho do servidor técnico-administrativo da UFAL:</t>
    </r>
  </si>
  <si>
    <r>
      <rPr>
        <u/>
        <sz val="9"/>
        <rFont val="Carlito"/>
        <family val="2"/>
      </rPr>
      <t>Instruções gerais:</t>
    </r>
    <r>
      <rPr>
        <sz val="9"/>
        <rFont val="Carlito"/>
        <family val="2"/>
      </rPr>
      <t xml:space="preserve">
Este formulário de autoavaliação é específico para o servidor que </t>
    </r>
    <r>
      <rPr>
        <b/>
        <sz val="9"/>
        <rFont val="Carlito"/>
        <family val="2"/>
      </rPr>
      <t>NÃO</t>
    </r>
    <r>
      <rPr>
        <sz val="9"/>
        <rFont val="Carlito"/>
        <family val="2"/>
      </rPr>
      <t xml:space="preserve"> possui função gerencial. O/a avaliado/a deve:
1) Preencher o campo de identificação; 
2) Preencher as Seções de I a VII (células de cor </t>
    </r>
    <r>
      <rPr>
        <b/>
        <u/>
        <sz val="9"/>
        <color theme="4"/>
        <rFont val="Carlito"/>
        <family val="2"/>
      </rPr>
      <t>azul</t>
    </r>
    <r>
      <rPr>
        <sz val="9"/>
        <rFont val="Carlito"/>
        <family val="2"/>
      </rPr>
      <t xml:space="preserve">);
3) Os conceitos de cada indicador da avaliação constam no Anexo da Resolução CONSUNI nº 43/2023, disponível no site da UFAL (o link está disponível no Formulário de Encaminhamento da avaliação, o documento de ordem 1 do processo);
4) Salvar o documento no formato PDF e anexá-lo ao processo via SIPAC, e assinar eletronicamente, para fins de validação.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</si>
</sst>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Carlito"/>
      <family val="2"/>
    </font>
    <font>
      <b/>
      <sz val="10"/>
      <color theme="1"/>
      <name val="Carlito"/>
      <family val="2"/>
    </font>
    <font>
      <sz val="11"/>
      <color theme="1"/>
      <name val="Carlito"/>
      <family val="2"/>
    </font>
    <font>
      <b/>
      <sz val="12"/>
      <color theme="1"/>
      <name val="Carlito"/>
      <family val="2"/>
    </font>
    <font>
      <sz val="9"/>
      <name val="Carlito"/>
      <family val="2"/>
    </font>
    <font>
      <u/>
      <sz val="9"/>
      <name val="Carlito"/>
      <family val="2"/>
    </font>
    <font>
      <sz val="10"/>
      <name val="Carlito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rlito"/>
      <family val="2"/>
    </font>
    <font>
      <b/>
      <sz val="11"/>
      <color theme="1"/>
      <name val="Carlito"/>
      <family val="2"/>
    </font>
    <font>
      <u/>
      <sz val="10"/>
      <name val="Carlito"/>
      <family val="2"/>
    </font>
    <font>
      <b/>
      <sz val="11"/>
      <name val="Carlito"/>
      <family val="2"/>
    </font>
    <font>
      <sz val="11"/>
      <name val="Carlito"/>
      <family val="2"/>
    </font>
    <font>
      <b/>
      <sz val="11"/>
      <color theme="4"/>
      <name val="Carlito"/>
      <family val="2"/>
    </font>
    <font>
      <sz val="10"/>
      <color rgb="FFFF0000"/>
      <name val="Carlito"/>
      <family val="2"/>
    </font>
    <font>
      <b/>
      <sz val="14"/>
      <color theme="4"/>
      <name val="Carlito"/>
      <family val="2"/>
    </font>
    <font>
      <i/>
      <sz val="10"/>
      <color theme="1"/>
      <name val="Carlito"/>
      <family val="2"/>
    </font>
    <font>
      <b/>
      <sz val="10"/>
      <name val="Carlito"/>
      <family val="2"/>
    </font>
    <font>
      <u/>
      <sz val="10"/>
      <color theme="1"/>
      <name val="Carlito"/>
      <family val="2"/>
    </font>
    <font>
      <b/>
      <sz val="9"/>
      <color theme="1"/>
      <name val="Carlito"/>
      <family val="2"/>
    </font>
    <font>
      <b/>
      <sz val="8"/>
      <color theme="1"/>
      <name val="Carlito"/>
      <family val="2"/>
    </font>
    <font>
      <sz val="8"/>
      <color rgb="FFFF0000"/>
      <name val="Carlito"/>
      <family val="2"/>
    </font>
    <font>
      <b/>
      <sz val="12"/>
      <color theme="1"/>
      <name val="Times New Roman"/>
      <family val="1"/>
    </font>
    <font>
      <b/>
      <sz val="10"/>
      <color theme="4"/>
      <name val="Carlito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rlito"/>
      <family val="2"/>
    </font>
    <font>
      <b/>
      <i/>
      <sz val="9"/>
      <color theme="1"/>
      <name val="Carlito"/>
      <family val="2"/>
    </font>
    <font>
      <b/>
      <u/>
      <sz val="9"/>
      <color theme="4"/>
      <name val="Carlito"/>
      <family val="2"/>
    </font>
    <font>
      <b/>
      <sz val="9"/>
      <name val="Carlito"/>
      <family val="2"/>
    </font>
    <font>
      <sz val="10"/>
      <color rgb="FFC00000"/>
      <name val="Carlito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7E6E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rgb="FFE7E6E6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 applyBorder="1"/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" fontId="14" fillId="5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7" fillId="0" borderId="0" xfId="0" applyFont="1" applyBorder="1" applyAlignment="1"/>
    <xf numFmtId="0" fontId="1" fillId="8" borderId="2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7" fillId="0" borderId="0" xfId="0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Border="1" applyAlignment="1"/>
    <xf numFmtId="0" fontId="20" fillId="8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2" fillId="9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Border="1" applyAlignment="1"/>
    <xf numFmtId="0" fontId="22" fillId="0" borderId="0" xfId="0" applyFont="1" applyBorder="1" applyAlignment="1">
      <alignment wrapText="1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33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2" fontId="14" fillId="5" borderId="3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/>
    <xf numFmtId="0" fontId="10" fillId="0" borderId="38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5" fillId="10" borderId="42" xfId="0" applyFont="1" applyFill="1" applyBorder="1" applyAlignment="1">
      <alignment vertical="center" wrapText="1"/>
    </xf>
    <xf numFmtId="0" fontId="25" fillId="1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43" xfId="0" quotePrefix="1" applyFont="1" applyBorder="1" applyAlignment="1">
      <alignment horizontal="center"/>
    </xf>
    <xf numFmtId="0" fontId="3" fillId="10" borderId="2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0" fontId="3" fillId="10" borderId="32" xfId="0" applyFont="1" applyFill="1" applyBorder="1" applyAlignment="1" applyProtection="1">
      <alignment horizontal="center" vertical="center"/>
      <protection locked="0"/>
    </xf>
    <xf numFmtId="0" fontId="2" fillId="12" borderId="2" xfId="0" applyFont="1" applyFill="1" applyBorder="1" applyAlignment="1" applyProtection="1">
      <alignment horizontal="center" vertical="center"/>
      <protection locked="0"/>
    </xf>
    <xf numFmtId="0" fontId="2" fillId="12" borderId="21" xfId="0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 applyProtection="1">
      <alignment horizontal="left" vertical="center" wrapText="1"/>
      <protection locked="0"/>
    </xf>
    <xf numFmtId="0" fontId="1" fillId="10" borderId="2" xfId="0" applyFont="1" applyFill="1" applyBorder="1" applyAlignment="1" applyProtection="1">
      <alignment horizontal="left" vertical="center" wrapText="1"/>
      <protection locked="0"/>
    </xf>
    <xf numFmtId="0" fontId="1" fillId="10" borderId="2" xfId="0" applyFont="1" applyFill="1" applyBorder="1" applyAlignment="1" applyProtection="1">
      <alignment horizontal="center" vertical="center"/>
      <protection locked="0"/>
    </xf>
    <xf numFmtId="0" fontId="1" fillId="10" borderId="25" xfId="0" applyFont="1" applyFill="1" applyBorder="1" applyAlignment="1" applyProtection="1">
      <alignment horizontal="left" vertical="center" wrapText="1"/>
      <protection locked="0"/>
    </xf>
    <xf numFmtId="0" fontId="1" fillId="10" borderId="26" xfId="0" applyFont="1" applyFill="1" applyBorder="1" applyAlignment="1" applyProtection="1">
      <alignment horizontal="center" vertical="center"/>
      <protection locked="0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0" fontId="1" fillId="10" borderId="27" xfId="0" applyFont="1" applyFill="1" applyBorder="1" applyAlignment="1" applyProtection="1">
      <alignment horizontal="left" vertical="center" wrapText="1"/>
      <protection locked="0"/>
    </xf>
    <xf numFmtId="0" fontId="10" fillId="10" borderId="2" xfId="0" applyFont="1" applyFill="1" applyBorder="1" applyAlignment="1" applyProtection="1">
      <alignment horizontal="center" vertical="center"/>
      <protection locked="0"/>
    </xf>
    <xf numFmtId="0" fontId="9" fillId="10" borderId="3" xfId="1" applyFont="1" applyFill="1" applyBorder="1" applyAlignment="1" applyProtection="1">
      <alignment horizontal="left" vertical="center"/>
      <protection locked="0"/>
    </xf>
    <xf numFmtId="0" fontId="7" fillId="10" borderId="2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7" fillId="8" borderId="0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 applyProtection="1">
      <alignment horizontal="left" vertical="center" wrapText="1"/>
      <protection locked="0"/>
    </xf>
    <xf numFmtId="0" fontId="2" fillId="8" borderId="6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 applyProtection="1">
      <alignment horizontal="left" vertical="center" wrapText="1"/>
      <protection locked="0"/>
    </xf>
    <xf numFmtId="0" fontId="1" fillId="8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10" borderId="22" xfId="0" applyFont="1" applyFill="1" applyBorder="1" applyAlignment="1" applyProtection="1">
      <alignment horizontal="left" vertical="center" wrapText="1"/>
      <protection locked="0"/>
    </xf>
    <xf numFmtId="0" fontId="1" fillId="10" borderId="23" xfId="0" applyFont="1" applyFill="1" applyBorder="1" applyAlignment="1" applyProtection="1">
      <alignment horizontal="left" vertical="center" wrapText="1"/>
      <protection locked="0"/>
    </xf>
    <xf numFmtId="0" fontId="1" fillId="10" borderId="24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right" vertical="center"/>
    </xf>
    <xf numFmtId="0" fontId="12" fillId="6" borderId="23" xfId="0" applyFont="1" applyFill="1" applyBorder="1" applyAlignment="1">
      <alignment horizontal="right" vertical="center"/>
    </xf>
    <xf numFmtId="2" fontId="16" fillId="6" borderId="23" xfId="0" applyNumberFormat="1" applyFont="1" applyFill="1" applyBorder="1" applyAlignment="1">
      <alignment horizontal="left" vertical="center"/>
    </xf>
    <xf numFmtId="2" fontId="16" fillId="6" borderId="24" xfId="0" applyNumberFormat="1" applyFont="1" applyFill="1" applyBorder="1" applyAlignment="1">
      <alignment horizontal="left" vertical="center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3" fillId="10" borderId="29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7" borderId="39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0" fillId="7" borderId="3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7" fillId="10" borderId="3" xfId="0" applyFont="1" applyFill="1" applyBorder="1" applyAlignment="1" applyProtection="1">
      <alignment horizontal="left" vertical="center"/>
      <protection locked="0"/>
    </xf>
    <xf numFmtId="0" fontId="7" fillId="10" borderId="4" xfId="0" applyFont="1" applyFill="1" applyBorder="1" applyAlignment="1" applyProtection="1">
      <alignment horizontal="left" vertical="center"/>
      <protection locked="0"/>
    </xf>
    <xf numFmtId="0" fontId="7" fillId="10" borderId="5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120463</xdr:colOff>
      <xdr:row>1</xdr:row>
      <xdr:rowOff>45384</xdr:rowOff>
    </xdr:from>
    <xdr:ext cx="1219200" cy="5143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063" y="235884"/>
          <a:ext cx="1219200" cy="514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465269452\Downloads\AUTOAVALIA&#199;&#195;O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>
        <row r="3">
          <cell r="A3" t="str">
            <v>Insatisfatório - nível 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Insatisfatório - nível 2</v>
          </cell>
          <cell r="B4">
            <v>0.17</v>
          </cell>
          <cell r="C4">
            <v>0.21</v>
          </cell>
          <cell r="D4">
            <v>0.42499999999999999</v>
          </cell>
          <cell r="E4">
            <v>0.21</v>
          </cell>
          <cell r="F4">
            <v>0.17</v>
          </cell>
        </row>
        <row r="5">
          <cell r="A5" t="str">
            <v>Regular - nível 3</v>
          </cell>
          <cell r="B5">
            <v>0.2</v>
          </cell>
          <cell r="C5">
            <v>0.25</v>
          </cell>
          <cell r="D5">
            <v>0.5</v>
          </cell>
          <cell r="E5">
            <v>0.25</v>
          </cell>
          <cell r="F5">
            <v>0.2</v>
          </cell>
        </row>
        <row r="6">
          <cell r="A6" t="str">
            <v>Regular - nível 4</v>
          </cell>
          <cell r="B6">
            <v>0.24</v>
          </cell>
          <cell r="C6">
            <v>0.3</v>
          </cell>
          <cell r="D6">
            <v>0.6</v>
          </cell>
          <cell r="E6">
            <v>0.3</v>
          </cell>
          <cell r="F6">
            <v>0.24</v>
          </cell>
        </row>
        <row r="7">
          <cell r="A7" t="str">
            <v>Bom - nível 5</v>
          </cell>
          <cell r="B7">
            <v>0.28000000000000003</v>
          </cell>
          <cell r="C7">
            <v>0.35</v>
          </cell>
          <cell r="D7">
            <v>0.7</v>
          </cell>
          <cell r="E7">
            <v>0.35</v>
          </cell>
          <cell r="F7">
            <v>0.28000000000000003</v>
          </cell>
        </row>
        <row r="8">
          <cell r="A8" t="str">
            <v>Bom - nível 6</v>
          </cell>
          <cell r="B8">
            <v>0.34</v>
          </cell>
          <cell r="C8">
            <v>0.42499999999999999</v>
          </cell>
          <cell r="D8">
            <v>0.85</v>
          </cell>
          <cell r="E8">
            <v>0.42499999999999999</v>
          </cell>
          <cell r="F8">
            <v>0.34</v>
          </cell>
        </row>
        <row r="9">
          <cell r="A9" t="str">
            <v>Excelente - nível 7</v>
          </cell>
          <cell r="B9">
            <v>0.37</v>
          </cell>
          <cell r="C9">
            <v>0.46</v>
          </cell>
          <cell r="D9">
            <v>0.92500000000000004</v>
          </cell>
          <cell r="E9">
            <v>0.46</v>
          </cell>
          <cell r="F9">
            <v>0.37</v>
          </cell>
        </row>
        <row r="10">
          <cell r="A10" t="str">
            <v>Excelente - nível 8</v>
          </cell>
          <cell r="B10">
            <v>0.4</v>
          </cell>
          <cell r="C10">
            <v>0.5</v>
          </cell>
          <cell r="D10">
            <v>1</v>
          </cell>
          <cell r="E10">
            <v>0.5</v>
          </cell>
          <cell r="F10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showGridLines="0" tabSelected="1" zoomScale="110" zoomScaleNormal="110" zoomScaleSheetLayoutView="70" workbookViewId="0">
      <selection activeCell="A78" sqref="A78"/>
    </sheetView>
  </sheetViews>
  <sheetFormatPr defaultRowHeight="15" x14ac:dyDescent="0.25"/>
  <cols>
    <col min="1" max="1" width="6.5703125" style="57" customWidth="1"/>
    <col min="2" max="2" width="27.5703125" style="57" customWidth="1"/>
    <col min="3" max="3" width="40.7109375" style="57" customWidth="1"/>
    <col min="4" max="4" width="25.7109375" style="57" customWidth="1"/>
    <col min="5" max="5" width="19.28515625" style="57" customWidth="1"/>
    <col min="6" max="16384" width="9.140625" style="57"/>
  </cols>
  <sheetData>
    <row r="1" spans="1:15" x14ac:dyDescent="0.25">
      <c r="A1" s="110" t="s">
        <v>0</v>
      </c>
      <c r="B1" s="110"/>
      <c r="C1" s="110"/>
      <c r="D1" s="110"/>
      <c r="E1" s="110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0.75" customHeight="1" x14ac:dyDescent="0.25">
      <c r="A2" s="152"/>
      <c r="B2" s="152"/>
      <c r="C2" s="152"/>
      <c r="D2" s="152"/>
      <c r="E2" s="15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.75" customHeight="1" x14ac:dyDescent="0.25">
      <c r="A3" s="153" t="s">
        <v>1</v>
      </c>
      <c r="B3" s="153"/>
      <c r="C3" s="153"/>
      <c r="D3" s="153"/>
      <c r="E3" s="15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0" customHeight="1" x14ac:dyDescent="0.25">
      <c r="A4" s="154" t="s">
        <v>112</v>
      </c>
      <c r="B4" s="155"/>
      <c r="C4" s="155"/>
      <c r="D4" s="155"/>
      <c r="E4" s="156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5">
      <c r="A5" s="86" t="s">
        <v>102</v>
      </c>
      <c r="B5" s="86"/>
      <c r="C5" s="86"/>
      <c r="D5" s="86"/>
      <c r="E5" s="86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1.75" customHeight="1" x14ac:dyDescent="0.25">
      <c r="A6" s="157" t="s">
        <v>2</v>
      </c>
      <c r="B6" s="157"/>
      <c r="C6" s="158"/>
      <c r="D6" s="159"/>
      <c r="E6" s="16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5.5" customHeight="1" x14ac:dyDescent="0.25">
      <c r="A7" s="157" t="s">
        <v>3</v>
      </c>
      <c r="B7" s="157"/>
      <c r="C7" s="84"/>
      <c r="D7" s="49" t="s">
        <v>4</v>
      </c>
      <c r="E7" s="85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 customHeight="1" x14ac:dyDescent="0.25">
      <c r="A8" s="94"/>
      <c r="B8" s="94"/>
      <c r="C8" s="94"/>
      <c r="D8" s="94"/>
      <c r="E8" s="9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idden="1" x14ac:dyDescent="0.25">
      <c r="A9" s="86" t="s">
        <v>5</v>
      </c>
      <c r="B9" s="86"/>
      <c r="C9" s="86"/>
      <c r="D9" s="86"/>
      <c r="E9" s="86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" customHeight="1" x14ac:dyDescent="0.25">
      <c r="A10" s="86"/>
      <c r="B10" s="86"/>
      <c r="C10" s="86"/>
      <c r="D10" s="86"/>
      <c r="E10" s="86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4" customHeight="1" x14ac:dyDescent="0.25">
      <c r="A11" s="125" t="s">
        <v>6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2" customHeight="1" thickBot="1" x14ac:dyDescent="0.3">
      <c r="A12" s="126" t="s">
        <v>109</v>
      </c>
      <c r="B12" s="126"/>
      <c r="C12" s="126"/>
      <c r="D12" s="126"/>
      <c r="E12" s="126"/>
      <c r="F12" s="148"/>
      <c r="G12" s="148"/>
      <c r="H12" s="148"/>
      <c r="I12" s="148"/>
      <c r="J12" s="148"/>
      <c r="K12" s="1"/>
      <c r="L12" s="1"/>
      <c r="M12" s="1"/>
      <c r="N12" s="1"/>
      <c r="O12" s="1"/>
    </row>
    <row r="13" spans="1:15" x14ac:dyDescent="0.25">
      <c r="A13" s="149" t="s">
        <v>7</v>
      </c>
      <c r="B13" s="150"/>
      <c r="C13" s="151"/>
      <c r="D13" s="2" t="s">
        <v>8</v>
      </c>
      <c r="E13" s="3" t="s">
        <v>9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61" t="s">
        <v>10</v>
      </c>
      <c r="B14" s="162"/>
      <c r="C14" s="162"/>
      <c r="D14" s="71"/>
      <c r="E14" s="4" t="e">
        <f>VLOOKUP(D14,[1]Planilha2!$A$3:$F$10,2,FALSE)</f>
        <v>#N/A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61" t="s">
        <v>12</v>
      </c>
      <c r="B15" s="162"/>
      <c r="C15" s="162"/>
      <c r="D15" s="71"/>
      <c r="E15" s="4" t="e">
        <f>VLOOKUP(D15,[1]Planilha2!$A$3:$F$10,2,FALSE)</f>
        <v>#N/A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41" t="s">
        <v>13</v>
      </c>
      <c r="B16" s="142"/>
      <c r="C16" s="142"/>
      <c r="D16" s="71"/>
      <c r="E16" s="4" t="e">
        <f>VLOOKUP(D16,[1]Planilha2!$A$3:$F$10,2,FALSE)</f>
        <v>#N/A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41" t="s">
        <v>14</v>
      </c>
      <c r="B17" s="142"/>
      <c r="C17" s="142"/>
      <c r="D17" s="71"/>
      <c r="E17" s="4" t="e">
        <f>VLOOKUP(D17,[1]Planilha2!$A$3:$F$10,2,FALSE)</f>
        <v>#N/A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thickBot="1" x14ac:dyDescent="0.3">
      <c r="A18" s="143" t="s">
        <v>15</v>
      </c>
      <c r="B18" s="144"/>
      <c r="C18" s="144"/>
      <c r="D18" s="72"/>
      <c r="E18" s="5" t="e">
        <f>VLOOKUP(D18,[1]Planilha2!$A$3:$F$10,2,FALSE)</f>
        <v>#N/A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thickBot="1" x14ac:dyDescent="0.3">
      <c r="A19" s="145"/>
      <c r="B19" s="145"/>
      <c r="C19" s="146"/>
      <c r="D19" s="6" t="s">
        <v>16</v>
      </c>
      <c r="E19" s="7" t="e">
        <f>SUM(E14:E18)</f>
        <v>#N/A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39" t="s">
        <v>17</v>
      </c>
      <c r="B20" s="140"/>
      <c r="C20" s="140"/>
      <c r="D20" s="2" t="s">
        <v>8</v>
      </c>
      <c r="E20" s="3" t="s">
        <v>9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41" t="s">
        <v>18</v>
      </c>
      <c r="B21" s="142"/>
      <c r="C21" s="142"/>
      <c r="D21" s="71"/>
      <c r="E21" s="4" t="e">
        <f>VLOOKUP(D21,[1]Planilha2!$A$3:$F$10,3,FALSE)</f>
        <v>#N/A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41" t="s">
        <v>19</v>
      </c>
      <c r="B22" s="142"/>
      <c r="C22" s="142"/>
      <c r="D22" s="71"/>
      <c r="E22" s="4" t="e">
        <f>VLOOKUP(D22,[1]Planilha2!$A$3:$F$10,3,FALSE)</f>
        <v>#N/A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41" t="s">
        <v>20</v>
      </c>
      <c r="B23" s="142"/>
      <c r="C23" s="142"/>
      <c r="D23" s="71"/>
      <c r="E23" s="4" t="e">
        <f>VLOOKUP(D23,[1]Planilha2!$A$3:$F$10,3,FALSE)</f>
        <v>#N/A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thickBot="1" x14ac:dyDescent="0.3">
      <c r="A24" s="143" t="s">
        <v>21</v>
      </c>
      <c r="B24" s="144"/>
      <c r="C24" s="144"/>
      <c r="D24" s="72"/>
      <c r="E24" s="5" t="e">
        <f>VLOOKUP(D24,[1]Planilha2!$A$3:$F$10,3,FALSE)</f>
        <v>#N/A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thickBot="1" x14ac:dyDescent="0.3">
      <c r="A25" s="145"/>
      <c r="B25" s="145"/>
      <c r="C25" s="146"/>
      <c r="D25" s="6" t="s">
        <v>16</v>
      </c>
      <c r="E25" s="7" t="e">
        <f>SUM(E21:E24)</f>
        <v>#N/A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39" t="s">
        <v>22</v>
      </c>
      <c r="B26" s="140"/>
      <c r="C26" s="140"/>
      <c r="D26" s="2" t="s">
        <v>8</v>
      </c>
      <c r="E26" s="3" t="s">
        <v>9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41" t="s">
        <v>23</v>
      </c>
      <c r="B27" s="142"/>
      <c r="C27" s="142"/>
      <c r="D27" s="71"/>
      <c r="E27" s="4" t="e">
        <f>VLOOKUP(D27,[1]Planilha2!$A$3:$F$10,4,FALSE)</f>
        <v>#N/A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thickBot="1" x14ac:dyDescent="0.3">
      <c r="A28" s="143" t="s">
        <v>24</v>
      </c>
      <c r="B28" s="144"/>
      <c r="C28" s="144"/>
      <c r="D28" s="72"/>
      <c r="E28" s="5" t="e">
        <f>VLOOKUP(D28,[1]Planilha2!$A$3:$F$10,4,FALSE)</f>
        <v>#N/A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thickBot="1" x14ac:dyDescent="0.3">
      <c r="A29" s="145"/>
      <c r="B29" s="145"/>
      <c r="C29" s="146"/>
      <c r="D29" s="6" t="s">
        <v>16</v>
      </c>
      <c r="E29" s="7" t="e">
        <f>SUM(E27:E28)</f>
        <v>#N/A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39" t="s">
        <v>25</v>
      </c>
      <c r="B30" s="140"/>
      <c r="C30" s="140"/>
      <c r="D30" s="2" t="s">
        <v>8</v>
      </c>
      <c r="E30" s="3" t="s">
        <v>9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41" t="s">
        <v>26</v>
      </c>
      <c r="B31" s="142"/>
      <c r="C31" s="142"/>
      <c r="D31" s="71"/>
      <c r="E31" s="4" t="e">
        <f>VLOOKUP(D31,[1]Planilha2!$A$3:$F$10,5,FALSE)</f>
        <v>#N/A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31" t="s">
        <v>27</v>
      </c>
      <c r="B32" s="132"/>
      <c r="C32" s="132"/>
      <c r="D32" s="71"/>
      <c r="E32" s="4" t="e">
        <f>VLOOKUP(D32,[1]Planilha2!$A$3:$F$10,5,FALSE)</f>
        <v>#N/A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31" t="s">
        <v>28</v>
      </c>
      <c r="B33" s="132"/>
      <c r="C33" s="132"/>
      <c r="D33" s="71"/>
      <c r="E33" s="4" t="e">
        <f>VLOOKUP(D33,[1]Planilha2!$A$3:$F$10,5,FALSE)</f>
        <v>#N/A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thickBot="1" x14ac:dyDescent="0.3">
      <c r="A34" s="163" t="s">
        <v>29</v>
      </c>
      <c r="B34" s="164"/>
      <c r="C34" s="164"/>
      <c r="D34" s="72"/>
      <c r="E34" s="5" t="e">
        <f>VLOOKUP(D34,[1]Planilha2!$A$3:$F$10,5,FALSE)</f>
        <v>#N/A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thickBot="1" x14ac:dyDescent="0.3">
      <c r="A35" s="87"/>
      <c r="B35" s="87"/>
      <c r="C35" s="165"/>
      <c r="D35" s="6" t="s">
        <v>16</v>
      </c>
      <c r="E35" s="7" t="e">
        <f>SUM(E31:E34)</f>
        <v>#N/A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39" t="s">
        <v>96</v>
      </c>
      <c r="B36" s="140"/>
      <c r="C36" s="140"/>
      <c r="D36" s="2" t="s">
        <v>8</v>
      </c>
      <c r="E36" s="3" t="s">
        <v>9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31" t="s">
        <v>30</v>
      </c>
      <c r="B37" s="132"/>
      <c r="C37" s="132"/>
      <c r="D37" s="71"/>
      <c r="E37" s="4" t="e">
        <f>VLOOKUP(D37,[1]Planilha2!$A$3:$F$10,6,FALSE)</f>
        <v>#N/A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31" t="s">
        <v>31</v>
      </c>
      <c r="B38" s="132"/>
      <c r="C38" s="132"/>
      <c r="D38" s="71"/>
      <c r="E38" s="4" t="e">
        <f>VLOOKUP(D38,[1]Planilha2!$A$3:$F$10,6,FALSE)</f>
        <v>#N/A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31" t="s">
        <v>32</v>
      </c>
      <c r="B39" s="132"/>
      <c r="C39" s="132"/>
      <c r="D39" s="71"/>
      <c r="E39" s="4" t="e">
        <f>VLOOKUP(D39,[1]Planilha2!$A$3:$F$10,6,FALSE)</f>
        <v>#N/A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31" t="s">
        <v>33</v>
      </c>
      <c r="B40" s="132"/>
      <c r="C40" s="132"/>
      <c r="D40" s="71"/>
      <c r="E40" s="4" t="e">
        <f>VLOOKUP(D40,[1]Planilha2!$A$3:$F$10,6,FALSE)</f>
        <v>#N/A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thickBot="1" x14ac:dyDescent="0.3">
      <c r="A41" s="133" t="s">
        <v>34</v>
      </c>
      <c r="B41" s="134"/>
      <c r="C41" s="134"/>
      <c r="D41" s="73"/>
      <c r="E41" s="52" t="e">
        <f>VLOOKUP(D41,[1]Planilha2!$A$3:$F$10,6,FALSE)</f>
        <v>#N/A</v>
      </c>
      <c r="F41" s="1"/>
      <c r="G41" s="1"/>
      <c r="H41" s="1"/>
      <c r="I41" s="1"/>
      <c r="J41" s="34"/>
      <c r="K41" s="1"/>
      <c r="L41" s="1"/>
      <c r="M41" s="1"/>
      <c r="N41" s="1"/>
      <c r="O41" s="1"/>
    </row>
    <row r="42" spans="1:15" ht="15.75" thickBot="1" x14ac:dyDescent="0.3">
      <c r="A42" s="135"/>
      <c r="B42" s="136"/>
      <c r="C42" s="136"/>
      <c r="D42" s="53" t="s">
        <v>16</v>
      </c>
      <c r="E42" s="54" t="e">
        <f>SUM(E37:E41)</f>
        <v>#N/A</v>
      </c>
      <c r="F42" s="1" t="s">
        <v>35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27.75" customHeight="1" thickBot="1" x14ac:dyDescent="0.3">
      <c r="A43" s="116" t="s">
        <v>37</v>
      </c>
      <c r="B43" s="117"/>
      <c r="C43" s="117"/>
      <c r="D43" s="118" t="e">
        <f>SUM(E19,E25,E29,E35,E42)</f>
        <v>#N/A</v>
      </c>
      <c r="E43" s="119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5" customFormat="1" ht="19.5" customHeight="1" thickBot="1" x14ac:dyDescent="0.3">
      <c r="A44" s="122" t="s">
        <v>77</v>
      </c>
      <c r="B44" s="122"/>
      <c r="C44" s="122"/>
      <c r="D44" s="122"/>
      <c r="E44" s="122"/>
    </row>
    <row r="45" spans="1:15" s="15" customFormat="1" ht="119.25" customHeight="1" thickBot="1" x14ac:dyDescent="0.3">
      <c r="A45" s="111"/>
      <c r="B45" s="112"/>
      <c r="C45" s="112"/>
      <c r="D45" s="112"/>
      <c r="E45" s="113"/>
    </row>
    <row r="46" spans="1:15" ht="24" customHeight="1" x14ac:dyDescent="0.25">
      <c r="A46" s="125" t="s">
        <v>36</v>
      </c>
      <c r="B46" s="125"/>
      <c r="C46" s="125"/>
      <c r="D46" s="125"/>
      <c r="E46" s="125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51" customHeight="1" thickBot="1" x14ac:dyDescent="0.3">
      <c r="A47" s="126" t="s">
        <v>97</v>
      </c>
      <c r="B47" s="126"/>
      <c r="C47" s="126"/>
      <c r="D47" s="126"/>
      <c r="E47" s="126"/>
      <c r="F47" s="8"/>
      <c r="G47" s="8"/>
      <c r="H47" s="8"/>
      <c r="I47" s="8"/>
      <c r="J47" s="8"/>
      <c r="K47" s="1"/>
      <c r="L47" s="1"/>
      <c r="M47" s="1"/>
      <c r="N47" s="1"/>
      <c r="O47" s="1"/>
    </row>
    <row r="48" spans="1:15" x14ac:dyDescent="0.25">
      <c r="A48" s="127" t="s">
        <v>36</v>
      </c>
      <c r="B48" s="128"/>
      <c r="C48" s="128"/>
      <c r="D48" s="137" t="s">
        <v>103</v>
      </c>
      <c r="E48" s="138"/>
      <c r="F48" s="8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58" t="s">
        <v>78</v>
      </c>
      <c r="B49" s="123" t="s">
        <v>86</v>
      </c>
      <c r="C49" s="124"/>
      <c r="D49" s="120"/>
      <c r="E49" s="121"/>
      <c r="F49" s="8"/>
      <c r="G49" s="9"/>
      <c r="H49" s="9"/>
      <c r="I49" s="9"/>
      <c r="J49" s="9"/>
      <c r="K49" s="9"/>
      <c r="L49" s="9"/>
      <c r="M49" s="9"/>
      <c r="N49" s="9"/>
      <c r="O49" s="9"/>
    </row>
    <row r="50" spans="1:15" x14ac:dyDescent="0.25">
      <c r="A50" s="58" t="s">
        <v>79</v>
      </c>
      <c r="B50" s="123" t="s">
        <v>87</v>
      </c>
      <c r="C50" s="124"/>
      <c r="D50" s="120"/>
      <c r="E50" s="121"/>
      <c r="F50" s="8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25">
      <c r="A51" s="58" t="s">
        <v>80</v>
      </c>
      <c r="B51" s="123" t="s">
        <v>88</v>
      </c>
      <c r="C51" s="124"/>
      <c r="D51" s="120"/>
      <c r="E51" s="121"/>
      <c r="F51" s="8"/>
      <c r="G51" s="9"/>
      <c r="H51" s="35"/>
      <c r="I51" s="9"/>
      <c r="J51" s="9"/>
      <c r="K51" s="9"/>
      <c r="L51" s="9"/>
      <c r="M51" s="9"/>
      <c r="N51" s="9"/>
      <c r="O51" s="9"/>
    </row>
    <row r="52" spans="1:15" x14ac:dyDescent="0.25">
      <c r="A52" s="58" t="s">
        <v>81</v>
      </c>
      <c r="B52" s="123" t="s">
        <v>91</v>
      </c>
      <c r="C52" s="124"/>
      <c r="D52" s="120"/>
      <c r="E52" s="121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x14ac:dyDescent="0.25">
      <c r="A53" s="58" t="s">
        <v>82</v>
      </c>
      <c r="B53" s="123" t="s">
        <v>89</v>
      </c>
      <c r="C53" s="124"/>
      <c r="D53" s="120"/>
      <c r="E53" s="121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25">
      <c r="A54" s="59" t="s">
        <v>83</v>
      </c>
      <c r="B54" s="129" t="s">
        <v>90</v>
      </c>
      <c r="C54" s="130"/>
      <c r="D54" s="120"/>
      <c r="E54" s="121"/>
      <c r="F54" s="9"/>
      <c r="G54" s="9"/>
      <c r="H54" s="9"/>
      <c r="J54" s="9"/>
      <c r="K54" s="9"/>
      <c r="L54" s="9"/>
      <c r="M54" s="9"/>
      <c r="N54" s="9"/>
      <c r="O54" s="9"/>
    </row>
    <row r="55" spans="1:15" x14ac:dyDescent="0.25">
      <c r="A55" s="58" t="s">
        <v>84</v>
      </c>
      <c r="B55" s="123" t="s">
        <v>20</v>
      </c>
      <c r="C55" s="124"/>
      <c r="D55" s="120"/>
      <c r="E55" s="121"/>
      <c r="F55" s="9"/>
      <c r="G55" s="9"/>
      <c r="H55" s="9"/>
      <c r="J55" s="9"/>
      <c r="K55" s="9"/>
      <c r="L55" s="9"/>
      <c r="M55" s="9"/>
      <c r="N55" s="9"/>
      <c r="O55" s="9"/>
    </row>
    <row r="56" spans="1:15" x14ac:dyDescent="0.25">
      <c r="A56" s="58" t="s">
        <v>85</v>
      </c>
      <c r="B56" s="123" t="s">
        <v>107</v>
      </c>
      <c r="C56" s="124"/>
      <c r="D56" s="120"/>
      <c r="E56" s="121"/>
      <c r="F56" s="9"/>
      <c r="G56" s="9"/>
      <c r="H56" s="9"/>
      <c r="J56" s="9"/>
      <c r="K56" s="9"/>
      <c r="L56" s="9"/>
      <c r="M56" s="9"/>
      <c r="N56" s="9"/>
      <c r="O56" s="9"/>
    </row>
    <row r="57" spans="1:15" x14ac:dyDescent="0.25">
      <c r="A57" s="87"/>
      <c r="B57" s="87"/>
      <c r="C57" s="87"/>
      <c r="D57" s="87"/>
      <c r="E57" s="87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4" customHeight="1" x14ac:dyDescent="0.25">
      <c r="A58" s="86" t="s">
        <v>38</v>
      </c>
      <c r="B58" s="86"/>
      <c r="C58" s="86"/>
      <c r="D58" s="86"/>
      <c r="E58" s="86"/>
      <c r="F58" s="114"/>
      <c r="G58" s="114"/>
      <c r="H58" s="114"/>
      <c r="I58" s="114"/>
      <c r="J58" s="114"/>
      <c r="K58" s="115"/>
      <c r="L58" s="115"/>
      <c r="M58" s="115"/>
      <c r="N58" s="115"/>
      <c r="O58" s="115"/>
    </row>
    <row r="59" spans="1:15" ht="32.25" customHeight="1" thickBot="1" x14ac:dyDescent="0.3">
      <c r="A59" s="110" t="s">
        <v>93</v>
      </c>
      <c r="B59" s="110"/>
      <c r="C59" s="110"/>
      <c r="D59" s="110"/>
      <c r="E59" s="110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2.75" customHeight="1" thickBot="1" x14ac:dyDescent="0.3">
      <c r="A60" s="111"/>
      <c r="B60" s="112"/>
      <c r="C60" s="112"/>
      <c r="D60" s="112"/>
      <c r="E60" s="113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46.5" customHeight="1" thickBot="1" x14ac:dyDescent="0.3">
      <c r="A61" s="110" t="s">
        <v>111</v>
      </c>
      <c r="B61" s="110"/>
      <c r="C61" s="110"/>
      <c r="D61" s="110"/>
      <c r="E61" s="110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90.75" customHeight="1" thickBot="1" x14ac:dyDescent="0.3">
      <c r="A62" s="111"/>
      <c r="B62" s="112"/>
      <c r="C62" s="112"/>
      <c r="D62" s="112"/>
      <c r="E62" s="113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87"/>
      <c r="B63" s="87"/>
      <c r="C63" s="87"/>
      <c r="D63" s="87"/>
      <c r="E63" s="87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4" customHeight="1" x14ac:dyDescent="0.25">
      <c r="A64" s="86" t="s">
        <v>39</v>
      </c>
      <c r="B64" s="86"/>
      <c r="C64" s="86"/>
      <c r="D64" s="86"/>
      <c r="E64" s="86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46.5" customHeight="1" x14ac:dyDescent="0.25">
      <c r="A65" s="10"/>
      <c r="B65" s="107" t="s">
        <v>92</v>
      </c>
      <c r="C65" s="107"/>
      <c r="D65" s="107"/>
      <c r="E65" s="107"/>
      <c r="F65" s="11"/>
      <c r="G65" s="11"/>
      <c r="H65" s="11"/>
      <c r="I65" s="11"/>
      <c r="J65" s="11"/>
      <c r="K65" s="11"/>
      <c r="L65" s="1"/>
      <c r="M65" s="1"/>
      <c r="N65" s="1"/>
      <c r="O65" s="1"/>
    </row>
    <row r="66" spans="1:15" x14ac:dyDescent="0.25">
      <c r="A66" s="12" t="s">
        <v>40</v>
      </c>
      <c r="B66" s="108"/>
      <c r="C66" s="108"/>
      <c r="D66" s="108"/>
      <c r="E66" s="108"/>
      <c r="F66" s="13"/>
      <c r="G66" s="13"/>
      <c r="H66" s="13"/>
      <c r="I66" s="13"/>
      <c r="J66" s="13"/>
      <c r="K66" s="13"/>
      <c r="L66" s="1"/>
      <c r="M66" s="1"/>
      <c r="N66" s="1"/>
      <c r="O66" s="1"/>
    </row>
    <row r="67" spans="1:15" x14ac:dyDescent="0.25">
      <c r="A67" s="12" t="s">
        <v>41</v>
      </c>
      <c r="B67" s="108"/>
      <c r="C67" s="108"/>
      <c r="D67" s="108"/>
      <c r="E67" s="108"/>
      <c r="F67" s="13"/>
      <c r="G67" s="13"/>
      <c r="H67" s="13"/>
      <c r="I67" s="13"/>
      <c r="J67" s="13"/>
      <c r="K67" s="13"/>
      <c r="L67" s="1"/>
      <c r="M67" s="1"/>
      <c r="N67" s="1"/>
      <c r="O67" s="1"/>
    </row>
    <row r="68" spans="1:15" x14ac:dyDescent="0.25">
      <c r="A68" s="12" t="s">
        <v>42</v>
      </c>
      <c r="B68" s="108"/>
      <c r="C68" s="108"/>
      <c r="D68" s="108"/>
      <c r="E68" s="108"/>
      <c r="F68" s="13"/>
      <c r="G68" s="13"/>
      <c r="H68" s="13"/>
      <c r="I68" s="13"/>
      <c r="J68" s="13"/>
      <c r="K68" s="13"/>
      <c r="L68" s="1"/>
      <c r="M68" s="1"/>
      <c r="N68" s="1"/>
      <c r="O68" s="1"/>
    </row>
    <row r="69" spans="1:15" x14ac:dyDescent="0.25">
      <c r="A69" s="12" t="s">
        <v>43</v>
      </c>
      <c r="B69" s="108"/>
      <c r="C69" s="108"/>
      <c r="D69" s="108"/>
      <c r="E69" s="108"/>
      <c r="F69" s="13"/>
      <c r="G69" s="13"/>
      <c r="H69" s="13"/>
      <c r="I69" s="13"/>
      <c r="J69" s="13"/>
      <c r="K69" s="13"/>
      <c r="L69" s="1"/>
      <c r="M69" s="1"/>
      <c r="N69" s="1"/>
      <c r="O69" s="1"/>
    </row>
    <row r="70" spans="1:15" x14ac:dyDescent="0.25">
      <c r="A70" s="74"/>
      <c r="B70" s="109" t="s">
        <v>44</v>
      </c>
      <c r="C70" s="109"/>
      <c r="D70" s="109"/>
      <c r="E70" s="109"/>
      <c r="F70" s="11"/>
      <c r="G70" s="11"/>
      <c r="H70" s="11"/>
      <c r="I70" s="11"/>
      <c r="J70" s="11"/>
      <c r="K70" s="11"/>
      <c r="L70" s="1"/>
      <c r="M70" s="1"/>
      <c r="N70" s="1"/>
      <c r="O70" s="1"/>
    </row>
    <row r="71" spans="1:15" x14ac:dyDescent="0.25">
      <c r="A71" s="102" t="s">
        <v>110</v>
      </c>
      <c r="B71" s="102"/>
      <c r="C71" s="102"/>
      <c r="D71" s="102"/>
      <c r="E71" s="102"/>
      <c r="F71" s="11"/>
      <c r="G71" s="11"/>
      <c r="H71" s="11"/>
      <c r="I71" s="11"/>
      <c r="J71" s="11"/>
      <c r="K71" s="11"/>
      <c r="L71" s="1"/>
      <c r="M71" s="1"/>
      <c r="N71" s="1"/>
      <c r="O71" s="1"/>
    </row>
    <row r="72" spans="1:15" ht="38.25" customHeight="1" x14ac:dyDescent="0.25">
      <c r="A72" s="88"/>
      <c r="B72" s="88"/>
      <c r="C72" s="88"/>
      <c r="D72" s="88"/>
      <c r="E72" s="88"/>
      <c r="F72" s="11"/>
      <c r="G72" s="11"/>
      <c r="H72" s="11"/>
      <c r="I72" s="11"/>
      <c r="J72" s="11"/>
      <c r="K72" s="11"/>
      <c r="L72" s="1"/>
      <c r="M72" s="1"/>
      <c r="N72" s="1"/>
      <c r="O72" s="1"/>
    </row>
    <row r="73" spans="1:15" x14ac:dyDescent="0.25">
      <c r="A73" s="103" t="s">
        <v>45</v>
      </c>
      <c r="B73" s="103"/>
      <c r="C73" s="103"/>
      <c r="D73" s="104" t="s">
        <v>46</v>
      </c>
      <c r="E73" s="104"/>
      <c r="F73" s="11"/>
      <c r="G73" s="11"/>
      <c r="H73" s="11"/>
      <c r="I73" s="11"/>
      <c r="J73" s="11"/>
      <c r="K73" s="11"/>
      <c r="L73" s="1"/>
      <c r="M73" s="1"/>
      <c r="N73" s="1"/>
      <c r="O73" s="1"/>
    </row>
    <row r="74" spans="1:15" x14ac:dyDescent="0.25">
      <c r="A74" s="12" t="s">
        <v>40</v>
      </c>
      <c r="B74" s="101"/>
      <c r="C74" s="101"/>
      <c r="D74" s="101"/>
      <c r="E74" s="101"/>
      <c r="F74" s="14"/>
      <c r="G74" s="14"/>
      <c r="H74" s="14"/>
      <c r="I74" s="105"/>
      <c r="J74" s="105"/>
      <c r="K74" s="105"/>
      <c r="L74" s="15"/>
      <c r="M74" s="1"/>
      <c r="N74" s="1"/>
      <c r="O74" s="1"/>
    </row>
    <row r="75" spans="1:15" x14ac:dyDescent="0.25">
      <c r="A75" s="12" t="s">
        <v>41</v>
      </c>
      <c r="B75" s="101"/>
      <c r="C75" s="101"/>
      <c r="D75" s="101"/>
      <c r="E75" s="101"/>
      <c r="F75" s="14"/>
      <c r="G75" s="14"/>
      <c r="H75" s="14"/>
      <c r="I75" s="105"/>
      <c r="J75" s="105"/>
      <c r="K75" s="105"/>
      <c r="L75" s="15"/>
      <c r="M75" s="1"/>
      <c r="N75" s="1"/>
      <c r="O75" s="1"/>
    </row>
    <row r="76" spans="1:15" x14ac:dyDescent="0.25">
      <c r="A76" s="12" t="s">
        <v>42</v>
      </c>
      <c r="B76" s="101"/>
      <c r="C76" s="101"/>
      <c r="D76" s="101"/>
      <c r="E76" s="101"/>
      <c r="F76" s="14"/>
      <c r="G76" s="14"/>
      <c r="H76" s="14"/>
      <c r="I76" s="105"/>
      <c r="J76" s="105"/>
      <c r="K76" s="105"/>
      <c r="L76" s="15"/>
      <c r="M76" s="1"/>
      <c r="N76" s="1"/>
      <c r="O76" s="1"/>
    </row>
    <row r="77" spans="1:15" x14ac:dyDescent="0.25">
      <c r="A77" s="12" t="s">
        <v>43</v>
      </c>
      <c r="B77" s="101"/>
      <c r="C77" s="101"/>
      <c r="D77" s="101"/>
      <c r="E77" s="101"/>
      <c r="F77" s="14"/>
      <c r="G77" s="14"/>
      <c r="H77" s="14"/>
      <c r="I77" s="105"/>
      <c r="J77" s="105"/>
      <c r="K77" s="105"/>
      <c r="L77" s="15"/>
      <c r="M77" s="1"/>
      <c r="N77" s="1"/>
      <c r="O77" s="1"/>
    </row>
    <row r="78" spans="1:15" x14ac:dyDescent="0.25">
      <c r="A78" s="75"/>
      <c r="B78" s="106" t="s">
        <v>47</v>
      </c>
      <c r="C78" s="106"/>
      <c r="D78" s="106"/>
      <c r="E78" s="106"/>
      <c r="F78" s="16"/>
      <c r="G78" s="16"/>
      <c r="H78" s="16"/>
      <c r="I78" s="16"/>
      <c r="J78" s="16"/>
      <c r="K78" s="16"/>
      <c r="L78" s="15"/>
      <c r="M78" s="15"/>
      <c r="N78" s="15"/>
      <c r="O78" s="15"/>
    </row>
    <row r="79" spans="1:15" ht="24" customHeight="1" x14ac:dyDescent="0.25">
      <c r="A79" s="86" t="s">
        <v>48</v>
      </c>
      <c r="B79" s="86"/>
      <c r="C79" s="86"/>
      <c r="D79" s="86"/>
      <c r="E79" s="86"/>
      <c r="F79" s="17"/>
      <c r="G79" s="17"/>
      <c r="H79" s="17"/>
      <c r="I79" s="17"/>
      <c r="J79" s="17"/>
      <c r="K79" s="17"/>
      <c r="L79" s="1"/>
      <c r="M79" s="1"/>
      <c r="N79" s="1"/>
      <c r="O79" s="1"/>
    </row>
    <row r="80" spans="1:15" ht="81" customHeight="1" x14ac:dyDescent="0.25">
      <c r="A80" s="90" t="s">
        <v>94</v>
      </c>
      <c r="B80" s="90"/>
      <c r="C80" s="90"/>
      <c r="D80" s="90"/>
      <c r="E80" s="90"/>
      <c r="F80" s="18"/>
      <c r="G80" s="18"/>
      <c r="H80" s="18"/>
      <c r="I80" s="18"/>
      <c r="J80" s="18"/>
      <c r="K80" s="18"/>
      <c r="L80" s="1"/>
      <c r="M80" s="1"/>
      <c r="N80" s="1"/>
      <c r="O80" s="1"/>
    </row>
    <row r="81" spans="1:15" s="60" customFormat="1" x14ac:dyDescent="0.25">
      <c r="A81" s="91" t="s">
        <v>49</v>
      </c>
      <c r="B81" s="91"/>
      <c r="C81" s="19" t="s">
        <v>50</v>
      </c>
      <c r="D81" s="50" t="s">
        <v>51</v>
      </c>
      <c r="E81" s="31" t="s">
        <v>52</v>
      </c>
      <c r="F81" s="32"/>
      <c r="G81" s="32"/>
      <c r="H81" s="32"/>
      <c r="I81" s="56"/>
      <c r="J81" s="33"/>
      <c r="K81" s="20"/>
      <c r="L81" s="34"/>
      <c r="M81" s="34"/>
      <c r="N81" s="34"/>
      <c r="O81" s="34"/>
    </row>
    <row r="82" spans="1:15" x14ac:dyDescent="0.25">
      <c r="A82" s="12" t="s">
        <v>40</v>
      </c>
      <c r="B82" s="76"/>
      <c r="C82" s="77"/>
      <c r="D82" s="78"/>
      <c r="E82" s="78"/>
      <c r="F82" s="21"/>
      <c r="G82" s="21"/>
      <c r="H82" s="21"/>
      <c r="I82" s="22"/>
      <c r="J82" s="23"/>
      <c r="K82" s="22"/>
      <c r="L82" s="1"/>
      <c r="M82" s="1"/>
      <c r="N82" s="1"/>
      <c r="O82" s="1"/>
    </row>
    <row r="83" spans="1:15" x14ac:dyDescent="0.25">
      <c r="A83" s="12" t="s">
        <v>41</v>
      </c>
      <c r="B83" s="79"/>
      <c r="C83" s="77"/>
      <c r="D83" s="80"/>
      <c r="E83" s="81"/>
      <c r="F83" s="24"/>
      <c r="G83" s="24"/>
      <c r="H83" s="24"/>
      <c r="I83" s="22"/>
      <c r="J83" s="23"/>
      <c r="K83" s="22"/>
      <c r="L83" s="1"/>
      <c r="M83" s="1"/>
      <c r="N83" s="1"/>
      <c r="O83" s="1"/>
    </row>
    <row r="84" spans="1:15" x14ac:dyDescent="0.25">
      <c r="A84" s="12" t="s">
        <v>42</v>
      </c>
      <c r="B84" s="79"/>
      <c r="C84" s="77"/>
      <c r="D84" s="81"/>
      <c r="E84" s="81"/>
      <c r="F84" s="24"/>
      <c r="G84" s="24"/>
      <c r="H84" s="24"/>
      <c r="I84" s="22"/>
      <c r="J84" s="23"/>
      <c r="K84" s="22"/>
      <c r="L84" s="1"/>
      <c r="M84" s="1"/>
      <c r="N84" s="1"/>
      <c r="O84" s="1"/>
    </row>
    <row r="85" spans="1:15" x14ac:dyDescent="0.25">
      <c r="A85" s="12" t="s">
        <v>43</v>
      </c>
      <c r="B85" s="82"/>
      <c r="C85" s="77"/>
      <c r="D85" s="81"/>
      <c r="E85" s="81"/>
      <c r="F85" s="24"/>
      <c r="G85" s="24"/>
      <c r="H85" s="24"/>
      <c r="I85" s="22"/>
      <c r="J85" s="23"/>
      <c r="K85" s="22"/>
      <c r="L85" s="1"/>
      <c r="M85" s="1"/>
      <c r="N85" s="1"/>
      <c r="O85" s="1"/>
    </row>
    <row r="86" spans="1:15" x14ac:dyDescent="0.25">
      <c r="A86" s="75"/>
      <c r="B86" s="92" t="s">
        <v>53</v>
      </c>
      <c r="C86" s="93"/>
      <c r="D86" s="25" t="s">
        <v>54</v>
      </c>
      <c r="E86" s="45">
        <f>SUM(E82:E85)</f>
        <v>0</v>
      </c>
      <c r="F86" s="16"/>
      <c r="G86" s="16"/>
      <c r="H86" s="16"/>
      <c r="I86" s="16"/>
      <c r="J86" s="26"/>
      <c r="K86" s="56"/>
      <c r="L86" s="1"/>
      <c r="M86" s="1"/>
      <c r="N86" s="1"/>
      <c r="O86" s="1"/>
    </row>
    <row r="87" spans="1:15" x14ac:dyDescent="0.25">
      <c r="A87" s="94"/>
      <c r="B87" s="94"/>
      <c r="C87" s="94"/>
      <c r="D87" s="94"/>
      <c r="E87" s="94"/>
      <c r="F87" s="27"/>
      <c r="G87" s="27"/>
      <c r="H87" s="27"/>
      <c r="I87" s="27"/>
      <c r="J87" s="27"/>
      <c r="K87" s="27"/>
      <c r="L87" s="1"/>
      <c r="M87" s="1"/>
      <c r="N87" s="1"/>
      <c r="O87" s="1"/>
    </row>
    <row r="88" spans="1:15" ht="24" customHeight="1" x14ac:dyDescent="0.25">
      <c r="A88" s="86" t="s">
        <v>55</v>
      </c>
      <c r="B88" s="86"/>
      <c r="C88" s="86"/>
      <c r="D88" s="86"/>
      <c r="E88" s="86"/>
      <c r="F88" s="17"/>
      <c r="G88" s="17"/>
      <c r="H88" s="17"/>
      <c r="I88" s="17"/>
      <c r="J88" s="17"/>
      <c r="K88" s="17"/>
      <c r="L88" s="15"/>
      <c r="M88" s="15"/>
      <c r="N88" s="15"/>
      <c r="O88" s="15"/>
    </row>
    <row r="89" spans="1:15" ht="50.25" customHeight="1" x14ac:dyDescent="0.25">
      <c r="A89" s="95" t="s">
        <v>108</v>
      </c>
      <c r="B89" s="95"/>
      <c r="C89" s="95"/>
      <c r="D89" s="95"/>
      <c r="E89" s="95"/>
      <c r="F89" s="28"/>
      <c r="G89" s="18"/>
      <c r="H89" s="18"/>
      <c r="I89" s="18"/>
      <c r="J89" s="18"/>
      <c r="K89" s="18"/>
      <c r="L89" s="1"/>
      <c r="M89" s="1"/>
      <c r="N89" s="1"/>
      <c r="O89" s="1"/>
    </row>
    <row r="90" spans="1:15" x14ac:dyDescent="0.25">
      <c r="A90" s="83"/>
      <c r="B90" s="92" t="s">
        <v>56</v>
      </c>
      <c r="C90" s="96"/>
      <c r="D90" s="96"/>
      <c r="E90" s="93"/>
      <c r="F90" s="28"/>
      <c r="G90" s="18"/>
      <c r="H90" s="18"/>
      <c r="I90" s="18"/>
      <c r="J90" s="18"/>
      <c r="K90" s="18"/>
      <c r="L90" s="1"/>
      <c r="M90" s="1"/>
      <c r="N90" s="1"/>
      <c r="O90" s="1"/>
    </row>
    <row r="91" spans="1:15" x14ac:dyDescent="0.25">
      <c r="A91" s="83"/>
      <c r="B91" s="92" t="s">
        <v>57</v>
      </c>
      <c r="C91" s="96"/>
      <c r="D91" s="96"/>
      <c r="E91" s="93"/>
      <c r="F91" s="28"/>
      <c r="G91" s="18"/>
      <c r="H91" s="18"/>
      <c r="I91" s="18"/>
      <c r="J91" s="18"/>
      <c r="K91" s="18"/>
      <c r="L91" s="1"/>
      <c r="M91" s="1"/>
      <c r="N91" s="1"/>
      <c r="O91" s="1"/>
    </row>
    <row r="92" spans="1:15" x14ac:dyDescent="0.25">
      <c r="A92" s="87"/>
      <c r="B92" s="87"/>
      <c r="C92" s="87"/>
      <c r="D92" s="87"/>
      <c r="E92" s="87"/>
      <c r="F92" s="29"/>
      <c r="G92" s="29"/>
      <c r="H92" s="29"/>
      <c r="I92" s="29"/>
      <c r="J92" s="29"/>
      <c r="K92" s="30"/>
      <c r="L92" s="1"/>
      <c r="M92" s="1"/>
      <c r="N92" s="1"/>
      <c r="O92" s="1"/>
    </row>
    <row r="93" spans="1:15" ht="24" customHeight="1" x14ac:dyDescent="0.25">
      <c r="A93" s="86" t="s">
        <v>58</v>
      </c>
      <c r="B93" s="86"/>
      <c r="C93" s="86"/>
      <c r="D93" s="86"/>
      <c r="E93" s="86"/>
      <c r="F93" s="17"/>
      <c r="G93" s="17"/>
      <c r="H93" s="17"/>
      <c r="I93" s="17"/>
      <c r="J93" s="17"/>
      <c r="K93" s="17"/>
      <c r="L93" s="15"/>
      <c r="M93" s="15"/>
      <c r="N93" s="15"/>
      <c r="O93" s="15"/>
    </row>
    <row r="94" spans="1:15" ht="18.75" customHeight="1" x14ac:dyDescent="0.25">
      <c r="A94" s="88" t="s">
        <v>59</v>
      </c>
      <c r="B94" s="89"/>
      <c r="C94" s="89"/>
      <c r="D94" s="89"/>
      <c r="E94" s="89"/>
      <c r="F94" s="18"/>
      <c r="G94" s="18"/>
      <c r="H94" s="18"/>
      <c r="I94" s="18"/>
      <c r="J94" s="18"/>
      <c r="K94" s="18"/>
      <c r="L94" s="1"/>
      <c r="M94" s="1"/>
      <c r="N94" s="1"/>
      <c r="O94" s="1"/>
    </row>
    <row r="95" spans="1:15" ht="24.75" customHeight="1" x14ac:dyDescent="0.25">
      <c r="A95" s="71"/>
      <c r="B95" s="97" t="s">
        <v>106</v>
      </c>
      <c r="C95" s="98"/>
      <c r="D95" s="98"/>
      <c r="E95" s="99"/>
      <c r="F95" s="18"/>
      <c r="G95" s="18"/>
      <c r="H95" s="18"/>
      <c r="I95" s="18"/>
      <c r="J95" s="18"/>
      <c r="K95" s="18"/>
      <c r="L95" s="1"/>
      <c r="M95" s="1"/>
      <c r="N95" s="1"/>
      <c r="O95" s="1"/>
    </row>
    <row r="96" spans="1:15" ht="25.5" customHeight="1" x14ac:dyDescent="0.25">
      <c r="A96" s="83"/>
      <c r="B96" s="100" t="s">
        <v>105</v>
      </c>
      <c r="C96" s="100"/>
      <c r="D96" s="100"/>
      <c r="E96" s="100"/>
      <c r="F96" s="18"/>
      <c r="G96" s="18"/>
      <c r="H96" s="18"/>
      <c r="I96" s="18"/>
      <c r="J96" s="18"/>
      <c r="K96" s="18"/>
      <c r="L96" s="1"/>
      <c r="M96" s="1"/>
      <c r="N96" s="1"/>
      <c r="O96" s="1"/>
    </row>
    <row r="97" spans="1:15" ht="25.5" customHeight="1" x14ac:dyDescent="0.25">
      <c r="A97" s="83"/>
      <c r="B97" s="100" t="s">
        <v>104</v>
      </c>
      <c r="C97" s="100"/>
      <c r="D97" s="100"/>
      <c r="E97" s="100"/>
      <c r="F97" s="29"/>
      <c r="G97" s="29"/>
      <c r="H97" s="29"/>
      <c r="I97" s="29"/>
      <c r="J97" s="29"/>
      <c r="K97" s="30"/>
      <c r="L97" s="1"/>
      <c r="M97" s="1"/>
      <c r="N97" s="1"/>
      <c r="O97" s="1"/>
    </row>
    <row r="98" spans="1:15" x14ac:dyDescent="0.25">
      <c r="A98" s="87"/>
      <c r="B98" s="87"/>
      <c r="C98" s="87"/>
      <c r="D98" s="87"/>
      <c r="E98" s="87"/>
      <c r="F98" s="29"/>
      <c r="G98" s="29"/>
      <c r="H98" s="29"/>
      <c r="I98" s="29"/>
      <c r="J98" s="29"/>
      <c r="K98" s="30"/>
      <c r="L98" s="1"/>
      <c r="M98" s="1"/>
      <c r="N98" s="1"/>
      <c r="O98" s="1"/>
    </row>
    <row r="99" spans="1:15" ht="24" customHeight="1" x14ac:dyDescent="0.25">
      <c r="A99" s="86" t="s">
        <v>60</v>
      </c>
      <c r="B99" s="86"/>
      <c r="C99" s="86"/>
      <c r="D99" s="86"/>
      <c r="E99" s="86"/>
      <c r="F99" s="17"/>
      <c r="G99" s="17"/>
      <c r="H99" s="17"/>
      <c r="I99" s="17"/>
      <c r="J99" s="17"/>
      <c r="K99" s="17"/>
      <c r="L99" s="15"/>
      <c r="M99" s="15"/>
      <c r="N99" s="15"/>
      <c r="O99" s="15"/>
    </row>
    <row r="100" spans="1:15" ht="84.75" customHeight="1" x14ac:dyDescent="0.25">
      <c r="A100" s="147" t="s">
        <v>61</v>
      </c>
      <c r="B100" s="147"/>
      <c r="C100" s="147"/>
      <c r="D100" s="147"/>
      <c r="E100" s="147"/>
      <c r="F100" s="18"/>
      <c r="G100" s="18"/>
      <c r="H100" s="18"/>
      <c r="I100" s="18"/>
      <c r="J100" s="18"/>
      <c r="K100" s="18"/>
      <c r="L100" s="1"/>
      <c r="M100" s="1"/>
      <c r="N100" s="1"/>
      <c r="O100" s="1"/>
    </row>
    <row r="101" spans="1:15" x14ac:dyDescent="0.25">
      <c r="A101" s="71"/>
      <c r="B101" s="92" t="s">
        <v>62</v>
      </c>
      <c r="C101" s="96"/>
      <c r="D101" s="96"/>
      <c r="E101" s="93"/>
      <c r="F101" s="18"/>
      <c r="G101" s="18"/>
      <c r="H101" s="18"/>
      <c r="I101" s="18"/>
      <c r="J101" s="18"/>
      <c r="K101" s="18"/>
      <c r="L101" s="1"/>
      <c r="M101" s="1"/>
      <c r="N101" s="1"/>
      <c r="O101" s="1"/>
    </row>
    <row r="102" spans="1:15" x14ac:dyDescent="0.25">
      <c r="A102" s="71"/>
      <c r="B102" s="46" t="s">
        <v>63</v>
      </c>
      <c r="C102" s="47"/>
      <c r="D102" s="47"/>
      <c r="E102" s="48"/>
      <c r="F102" s="18"/>
      <c r="G102" s="18"/>
      <c r="H102" s="18"/>
      <c r="I102" s="18"/>
      <c r="J102" s="18"/>
      <c r="K102" s="18"/>
      <c r="L102" s="1"/>
      <c r="M102" s="1"/>
      <c r="N102" s="1"/>
      <c r="O102" s="1"/>
    </row>
  </sheetData>
  <sheetProtection algorithmName="SHA-512" hashValue="e9murg8WIKhLwdnGJPTnBqA0234dnWKX4qBIKRs+X15bsOz/SDEjHYoTmzkP+FY59BW/C83JLUW1kdiHMTyO1A==" saltValue="Ta8Z5hMEOJ0e0N6shvWWJQ==" spinCount="100000" sheet="1" objects="1" scenarios="1" selectLockedCells="1"/>
  <mergeCells count="117">
    <mergeCell ref="B97:E97"/>
    <mergeCell ref="B101:E101"/>
    <mergeCell ref="A100:E100"/>
    <mergeCell ref="F12:J12"/>
    <mergeCell ref="A13:C13"/>
    <mergeCell ref="A1:E2"/>
    <mergeCell ref="A3:E3"/>
    <mergeCell ref="A4:E4"/>
    <mergeCell ref="A6:B6"/>
    <mergeCell ref="C6:E6"/>
    <mergeCell ref="A7:B7"/>
    <mergeCell ref="A14:C14"/>
    <mergeCell ref="A15:C15"/>
    <mergeCell ref="A16:C16"/>
    <mergeCell ref="A17:C17"/>
    <mergeCell ref="A18:C18"/>
    <mergeCell ref="A19:C19"/>
    <mergeCell ref="A8:E8"/>
    <mergeCell ref="A9:E10"/>
    <mergeCell ref="A11:E11"/>
    <mergeCell ref="A32:C32"/>
    <mergeCell ref="A33:C33"/>
    <mergeCell ref="A34:C34"/>
    <mergeCell ref="A35:C35"/>
    <mergeCell ref="A36:C36"/>
    <mergeCell ref="A37:C37"/>
    <mergeCell ref="A12:E12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38:C38"/>
    <mergeCell ref="A39:C39"/>
    <mergeCell ref="A40:C40"/>
    <mergeCell ref="A41:C41"/>
    <mergeCell ref="A42:C42"/>
    <mergeCell ref="D49:E49"/>
    <mergeCell ref="D50:E50"/>
    <mergeCell ref="D51:E51"/>
    <mergeCell ref="D48:E48"/>
    <mergeCell ref="F58:J58"/>
    <mergeCell ref="K58:O58"/>
    <mergeCell ref="A57:E57"/>
    <mergeCell ref="A43:C43"/>
    <mergeCell ref="D43:E43"/>
    <mergeCell ref="D52:E52"/>
    <mergeCell ref="D53:E53"/>
    <mergeCell ref="D54:E54"/>
    <mergeCell ref="D55:E55"/>
    <mergeCell ref="D56:E56"/>
    <mergeCell ref="A44:E44"/>
    <mergeCell ref="A45:E45"/>
    <mergeCell ref="B49:C49"/>
    <mergeCell ref="A46:E46"/>
    <mergeCell ref="A47:E47"/>
    <mergeCell ref="A48:C48"/>
    <mergeCell ref="B50:C50"/>
    <mergeCell ref="B51:C51"/>
    <mergeCell ref="B52:C52"/>
    <mergeCell ref="B53:C53"/>
    <mergeCell ref="B54:C54"/>
    <mergeCell ref="B55:C55"/>
    <mergeCell ref="B56:C56"/>
    <mergeCell ref="I74:K74"/>
    <mergeCell ref="B65:E65"/>
    <mergeCell ref="B66:E66"/>
    <mergeCell ref="B67:E67"/>
    <mergeCell ref="B68:E68"/>
    <mergeCell ref="B69:E69"/>
    <mergeCell ref="B70:E70"/>
    <mergeCell ref="A59:E59"/>
    <mergeCell ref="A60:E60"/>
    <mergeCell ref="A61:E61"/>
    <mergeCell ref="A62:E62"/>
    <mergeCell ref="A63:E63"/>
    <mergeCell ref="A64:E64"/>
    <mergeCell ref="I77:K77"/>
    <mergeCell ref="B78:E78"/>
    <mergeCell ref="A79:E79"/>
    <mergeCell ref="B75:C75"/>
    <mergeCell ref="D75:E75"/>
    <mergeCell ref="I75:K75"/>
    <mergeCell ref="B76:C76"/>
    <mergeCell ref="D76:E76"/>
    <mergeCell ref="I76:K76"/>
    <mergeCell ref="A5:E5"/>
    <mergeCell ref="A98:E98"/>
    <mergeCell ref="A99:E99"/>
    <mergeCell ref="A92:E92"/>
    <mergeCell ref="A93:E93"/>
    <mergeCell ref="A94:E94"/>
    <mergeCell ref="A80:E80"/>
    <mergeCell ref="A81:B81"/>
    <mergeCell ref="B86:C86"/>
    <mergeCell ref="A87:E87"/>
    <mergeCell ref="A88:E88"/>
    <mergeCell ref="A89:E89"/>
    <mergeCell ref="B90:E90"/>
    <mergeCell ref="B91:E91"/>
    <mergeCell ref="B95:E95"/>
    <mergeCell ref="B96:E96"/>
    <mergeCell ref="B77:C77"/>
    <mergeCell ref="D77:E77"/>
    <mergeCell ref="A71:E72"/>
    <mergeCell ref="A73:C73"/>
    <mergeCell ref="D73:E73"/>
    <mergeCell ref="B74:C74"/>
    <mergeCell ref="D74:E74"/>
    <mergeCell ref="A58:E58"/>
  </mergeCells>
  <dataValidations count="30">
    <dataValidation allowBlank="1" showInputMessage="1" showErrorMessage="1" promptTitle="Resiliência" prompt="Enfrenta desafios e demais situações adversas de forma positiva, adaptando-se a novos cenários e conseguindo tirar lições da adversidade e dos problemas." sqref="B56"/>
    <dataValidation allowBlank="1" showInputMessage="1" showErrorMessage="1" promptTitle="Comunicação" prompt="Escuta atentamente e expressa suas ideias, verbalmente e por escrito, usando uma linguagem clara e objetiva e certificando‐se do entendimento das mensagens produzidas ou recebidas. Adota o meio de comunicação adequado ao conteúdo e contexto da informação." sqref="B55"/>
    <dataValidation allowBlank="1" showInputMessage="1" showErrorMessage="1" promptTitle="Flexibilidade/Adaptabilidade" prompt="Adapta-se a mudanças, a adversidades, a oportunidades e a desafios, desenvolvendo-se diante de novos cenários." sqref="B54"/>
    <dataValidation allowBlank="1" showInputMessage="1" showErrorMessage="1" promptTitle="Maturidade emocional" prompt="Apresenta capacidade de lidar com situações de estresse e/ou pressão e de receber feedbacks como uma oportunidade para aprender e crescer." sqref="B53"/>
    <dataValidation allowBlank="1" showInputMessage="1" showErrorMessage="1" promptTitle="Compreensão interpessoal" prompt="Tem capacidade de ouvir e compreender as percepções e perspectivas dos demais, procurando alinhar os interesses de ambas as partes" sqref="B51"/>
    <dataValidation allowBlank="1" showInputMessage="1" showErrorMessage="1" promptTitle="Abrangência de análise" prompt="Traz pontos de vista diferentes, mantendo abertura a novas ideias, agregando variáveis não contempladas por outros." sqref="B50"/>
    <dataValidation allowBlank="1" showInputMessage="1" showErrorMessage="1" promptTitle="Aprendizado e autodesenvolviment" prompt="Apresenta curiosidade e interesse em aprender coisas novas, não necessariamente ligadas ao trabalho atual. Demonstra capacidade para tirar proveito de situações e oportunidades de aprendizado. Procura evoluir pessoal, profissional e intelectualmente." sqref="B49"/>
    <dataValidation allowBlank="1" showInputMessage="1" showErrorMessage="1" promptTitle="Disciplina" prompt="Apresenta-se em seu local de trabalho no horário. Cumpre as normas da Universidade e os compromissos de trabalho (reuniões, treinamentos, etc.). " sqref="A41:C41"/>
    <dataValidation allowBlank="1" showInputMessage="1" showErrorMessage="1" promptTitle="Discrição" prompt="Trata com confidencialidade os dados da instituição." sqref="A40:C40"/>
    <dataValidation allowBlank="1" showInputMessage="1" showErrorMessage="1" promptTitle="Capacidade de concentração" prompt="Mantém, durante o tempo necessário, a atenção focada nos processos e nos assuntos que estão sendo tratados." sqref="A39:C39"/>
    <dataValidation allowBlank="1" showInputMessage="1" showErrorMessage="1" promptTitle="Relacionamento e Empatia" prompt="Trata a todos com respeito, simpatia, presteza e educação, buscando um clima de harmonia, confiança e cooperação. Tem habilidade para expor o que é necessário. Consegue se colocar no lugar do outro." sqref="A38:C38"/>
    <dataValidation allowBlank="1" showInputMessage="1" showErrorMessage="1" promptTitle="Equilíbrio" prompt="Realiza seu trabalho de forma equilibrada e convive bem com adversidades, pressões, imprevistos, obstáculos e conflitos. Recebe bem críticas e as trata adequadamente, admitindo erros. Apresenta baixo índice de desculpas ou pretextos." sqref="A37:C37"/>
    <dataValidation allowBlank="1" showInputMessage="1" showErrorMessage="1" promptTitle="Articulação" prompt="Articula‐se com a equipe e promove a melhoria do relacionamento profissional com os outros setores, buscando parcerias internas e externas para solução de problemas e consecução dos objetivos da Instituição." sqref="A34:C34"/>
    <dataValidation allowBlank="1" showInputMessage="1" showErrorMessage="1" promptTitle="Visão dos Usuários" prompt="Identifica e compreende as necessidades dos usuários internos e externos e suas expectativas com relação à qualidade dos produtos e serviços da instituição. Busca alternativas para atender usuários observando as leis, contratos e regulamentos pertinentes." sqref="A33:C33"/>
    <dataValidation allowBlank="1" showInputMessage="1" showErrorMessage="1" promptTitle="Compromisso com valores" prompt="Compromete‐se com os valores, princípios e visão da Universidade e com sua disseminação." sqref="A32:C32"/>
    <dataValidation allowBlank="1" showInputMessage="1" showErrorMessage="1" promptTitle="Interesse pela Instituição" prompt="Procura conhecer a estrutura e funcionamento da Universidade e os principais produtos e serviços oferecidos por sua Unidade. Compreende seu papel nos processos e tem uma visão global. Conhece os impactos de seu trabalho em outros colegas/setores." sqref="A31:C31"/>
    <dataValidation allowBlank="1" showInputMessage="1" showErrorMessage="1" promptTitle="Busca de Orientação" prompt="Busca orientação para solucionar problemas/dúvidas do dia‐a‐dia diante de situações imprevistas." sqref="A28:C28"/>
    <dataValidation allowBlank="1" showInputMessage="1" showErrorMessage="1" promptTitle="Eficiência e Eficácia" prompt="Concretiza com eficácia e eficiência os objetivos de seu trabalho, cumprindo as tarefas que lhe são atribuídas com qualidade, minimizando erros e nos prazos estipulados. Preocupa‐se com os custos e atua para o uso racional dos recursos da Universidade." sqref="A27:C27"/>
    <dataValidation allowBlank="1" showInputMessage="1" showErrorMessage="1" promptTitle="Motivação" prompt="Demonstra motivação ao trabalhar em equipe." sqref="A24:C24"/>
    <dataValidation allowBlank="1" showInputMessage="1" showErrorMessage="1" promptTitle="Cooperação" prompt="Coopera no compartilhamento de ideias, atividades e soluções com os membros da equipe e das demais áreas. Põe‐se à disposição espontaneamente para executar outros serviços e auxiliar a equipe e usuários." sqref="A23:C23"/>
    <dataValidation allowBlank="1" showInputMessage="1" showErrorMessage="1" promptTitle="Interlocução" prompt="Expressa‐se de maneira clara e objetiva, ouve os outros e dá respostas consistentes e educadas. Escuta e transmite ideias de forma efetiva, utilizando procedimentos formais e proporcionando dados concretos para apoiar observações e conclusões." sqref="A22:C22"/>
    <dataValidation allowBlank="1" showInputMessage="1" showErrorMessage="1" promptTitle="Interação" prompt="Interage e mantém bom relacionamento com seus pares, superiores e outras equipes. Atende aos usuários de forma prestativa, segura e com competência técnica, dando resposta aos seus pedidos e sugestões, de modo a valorizar o relacionamento." sqref="A21:C21"/>
    <dataValidation allowBlank="1" showInputMessage="1" showErrorMessage="1" promptTitle="Geração de conhecimento" prompt="Busca, sistematiza, registra e dissemina o conhecimento, de modo a transformar em vantagem para a instituição." sqref="A18:C18"/>
    <dataValidation allowBlank="1" showInputMessage="1" showErrorMessage="1" promptTitle="Introdução de novas práticas" prompt="Executa atividades de forma crítica, sugere e implanta novas práticas de trabalho visando a melhoria das atividades e processos." sqref="A17:C17"/>
    <dataValidation allowBlank="1" showInputMessage="1" showErrorMessage="1" promptTitle="Organização" prompt="Planeja e organiza adequadamente suas tarefas, materiais e documentos que utiliza para realização de seu trabalho." sqref="A16:C16"/>
    <dataValidation allowBlank="1" showInputMessage="1" showErrorMessage="1" promptTitle="Capacidade analítica" prompt="Identifica, interpreta e avalia diferentes tipos de dados, relacionando‐os de forma lógica e com sentido crítico. Sabe como avaliar a qualidade dos registros internos." sqref="A15:C15"/>
    <dataValidation allowBlank="1" showInputMessage="1" showErrorMessage="1" promptTitle="Conhecimento técnico" prompt="Detém conhecimentos, habilidades e experiência necessários às suas atividades, aplicando recursos teóricos e práticos para sua realização. Expressa autoconfiança nas informações, atividades e serviços prestados sob sua responsabilidade." sqref="A14:C14"/>
    <dataValidation allowBlank="1" showInputMessage="1" showErrorMessage="1" promptTitle="Evolução funcional" prompt="Demonstra capacidade de assumir, no curto, médio e longo prazos, uma posição ou atividades de maior amplitude e responsabilidade." sqref="B52:C52"/>
    <dataValidation errorStyle="warning" allowBlank="1" showInputMessage="1" showErrorMessage="1" errorTitle="Erro" error="Pontuação válida: 0 ou 0,25" sqref="F82"/>
    <dataValidation allowBlank="1" showInputMessage="1" showErrorMessage="1" prompt="Assinale com X" sqref="A101:A102 A95:A96 A90:A91 A86 A78 A70"/>
  </dataValidations>
  <pageMargins left="0.511811024" right="0.511811024" top="0.78740157499999996" bottom="0.78740157499999996" header="0.31496062000000002" footer="0.31496062000000002"/>
  <pageSetup paperSize="9" scale="76" fitToHeight="0" orientation="portrait" r:id="rId1"/>
  <rowBreaks count="2" manualBreakCount="2">
    <brk id="43" max="4" man="1"/>
    <brk id="7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Plan2!$A$3:$A$10</xm:f>
          </x14:formula1>
          <xm:sqref>D37:D41 D31:D34 D21:D24 D27:D28 D14:D18</xm:sqref>
        </x14:dataValidation>
        <x14:dataValidation type="list" allowBlank="1" showInputMessage="1" showErrorMessage="1">
          <x14:formula1>
            <xm:f>Plan2!$A$13:$A$16</xm:f>
          </x14:formula1>
          <xm:sqref>D49:E56</xm:sqref>
        </x14:dataValidation>
        <x14:dataValidation type="list" allowBlank="1" showInputMessage="1" showErrorMessage="1">
          <x14:formula1>
            <xm:f>Plan2!$C$13:$C$14</xm:f>
          </x14:formula1>
          <xm:sqref>E82:E85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13" sqref="D13"/>
    </sheetView>
  </sheetViews>
  <sheetFormatPr defaultRowHeight="15" x14ac:dyDescent="0.25"/>
  <cols>
    <col min="1" max="1" width="34.5703125" customWidth="1"/>
    <col min="2" max="2" width="18.28515625" customWidth="1"/>
    <col min="3" max="3" width="18.85546875" customWidth="1"/>
    <col min="4" max="4" width="18.42578125" customWidth="1"/>
    <col min="5" max="5" width="19.28515625" customWidth="1"/>
    <col min="6" max="6" width="23.140625" customWidth="1"/>
  </cols>
  <sheetData>
    <row r="1" spans="1:9" ht="45" x14ac:dyDescent="0.25">
      <c r="A1" s="36"/>
      <c r="B1" s="37" t="s">
        <v>64</v>
      </c>
      <c r="C1" s="37" t="s">
        <v>65</v>
      </c>
      <c r="D1" s="37" t="s">
        <v>66</v>
      </c>
      <c r="E1" s="37" t="s">
        <v>67</v>
      </c>
      <c r="F1" s="38" t="s">
        <v>68</v>
      </c>
    </row>
    <row r="2" spans="1:9" ht="15.75" x14ac:dyDescent="0.25">
      <c r="A2" s="39" t="s">
        <v>69</v>
      </c>
      <c r="B2" s="166" t="s">
        <v>9</v>
      </c>
      <c r="C2" s="166"/>
      <c r="D2" s="166"/>
      <c r="E2" s="166"/>
      <c r="F2" s="167"/>
    </row>
    <row r="3" spans="1:9" ht="15.75" x14ac:dyDescent="0.25">
      <c r="A3" s="39" t="s">
        <v>11</v>
      </c>
      <c r="B3" s="40">
        <v>0</v>
      </c>
      <c r="C3" s="40">
        <v>0</v>
      </c>
      <c r="D3" s="40">
        <v>0</v>
      </c>
      <c r="E3" s="40">
        <v>0</v>
      </c>
      <c r="F3" s="41">
        <v>0</v>
      </c>
    </row>
    <row r="4" spans="1:9" ht="15.75" x14ac:dyDescent="0.25">
      <c r="A4" s="39" t="s">
        <v>70</v>
      </c>
      <c r="B4" s="40">
        <v>0.17</v>
      </c>
      <c r="C4" s="40">
        <v>0.21</v>
      </c>
      <c r="D4" s="40">
        <v>0.42499999999999999</v>
      </c>
      <c r="E4" s="40">
        <v>0.21</v>
      </c>
      <c r="F4" s="41">
        <v>0.17</v>
      </c>
    </row>
    <row r="5" spans="1:9" ht="15.75" x14ac:dyDescent="0.25">
      <c r="A5" s="39" t="s">
        <v>71</v>
      </c>
      <c r="B5" s="40">
        <v>0.2</v>
      </c>
      <c r="C5" s="40">
        <v>0.25</v>
      </c>
      <c r="D5" s="40">
        <v>0.5</v>
      </c>
      <c r="E5" s="40">
        <v>0.25</v>
      </c>
      <c r="F5" s="41">
        <v>0.2</v>
      </c>
    </row>
    <row r="6" spans="1:9" ht="15.75" x14ac:dyDescent="0.25">
      <c r="A6" s="39" t="s">
        <v>72</v>
      </c>
      <c r="B6" s="40">
        <v>0.24</v>
      </c>
      <c r="C6" s="40">
        <v>0.3</v>
      </c>
      <c r="D6" s="40">
        <v>0.6</v>
      </c>
      <c r="E6" s="40">
        <v>0.3</v>
      </c>
      <c r="F6" s="41">
        <v>0.24</v>
      </c>
    </row>
    <row r="7" spans="1:9" ht="15.75" x14ac:dyDescent="0.25">
      <c r="A7" s="39" t="s">
        <v>73</v>
      </c>
      <c r="B7" s="40">
        <v>0.28000000000000003</v>
      </c>
      <c r="C7" s="40">
        <v>0.35</v>
      </c>
      <c r="D7" s="40">
        <v>0.7</v>
      </c>
      <c r="E7" s="40">
        <v>0.35</v>
      </c>
      <c r="F7" s="41">
        <v>0.28000000000000003</v>
      </c>
    </row>
    <row r="8" spans="1:9" ht="15.75" x14ac:dyDescent="0.25">
      <c r="A8" s="39" t="s">
        <v>74</v>
      </c>
      <c r="B8" s="40">
        <v>0.34</v>
      </c>
      <c r="C8" s="40">
        <v>0.42499999999999999</v>
      </c>
      <c r="D8" s="40">
        <v>0.85</v>
      </c>
      <c r="E8" s="40">
        <v>0.42499999999999999</v>
      </c>
      <c r="F8" s="41">
        <v>0.34</v>
      </c>
    </row>
    <row r="9" spans="1:9" ht="15.75" x14ac:dyDescent="0.25">
      <c r="A9" s="39" t="s">
        <v>75</v>
      </c>
      <c r="B9" s="40">
        <v>0.37</v>
      </c>
      <c r="C9" s="40">
        <v>0.46</v>
      </c>
      <c r="D9" s="40">
        <v>0.92500000000000004</v>
      </c>
      <c r="E9" s="40">
        <v>0.46</v>
      </c>
      <c r="F9" s="41">
        <v>0.37</v>
      </c>
    </row>
    <row r="10" spans="1:9" ht="16.5" thickBot="1" x14ac:dyDescent="0.3">
      <c r="A10" s="42" t="s">
        <v>76</v>
      </c>
      <c r="B10" s="43">
        <v>0.4</v>
      </c>
      <c r="C10" s="43">
        <v>0.5</v>
      </c>
      <c r="D10" s="43">
        <v>1</v>
      </c>
      <c r="E10" s="43">
        <v>0.5</v>
      </c>
      <c r="F10" s="44">
        <v>0.4</v>
      </c>
    </row>
    <row r="11" spans="1:9" ht="15.75" thickBot="1" x14ac:dyDescent="0.3"/>
    <row r="12" spans="1:9" x14ac:dyDescent="0.25">
      <c r="A12" s="66" t="s">
        <v>36</v>
      </c>
      <c r="B12" s="63"/>
      <c r="C12" s="67" t="s">
        <v>95</v>
      </c>
    </row>
    <row r="13" spans="1:9" x14ac:dyDescent="0.25">
      <c r="A13" s="64" t="s">
        <v>98</v>
      </c>
      <c r="B13" s="61"/>
      <c r="C13" s="68">
        <v>0</v>
      </c>
    </row>
    <row r="14" spans="1:9" ht="15.75" thickBot="1" x14ac:dyDescent="0.3">
      <c r="A14" s="70" t="s">
        <v>99</v>
      </c>
      <c r="B14" s="62"/>
      <c r="C14" s="69">
        <v>0.25</v>
      </c>
      <c r="D14" s="55"/>
      <c r="E14" s="55"/>
      <c r="F14" s="55"/>
      <c r="G14" s="55"/>
      <c r="H14" s="55"/>
      <c r="I14" s="51"/>
    </row>
    <row r="15" spans="1:9" x14ac:dyDescent="0.25">
      <c r="A15" s="64" t="s">
        <v>100</v>
      </c>
      <c r="B15" s="62"/>
      <c r="D15" s="55"/>
      <c r="E15" s="55"/>
      <c r="F15" s="55"/>
      <c r="G15" s="55"/>
      <c r="H15" s="55"/>
      <c r="I15" s="51"/>
    </row>
    <row r="16" spans="1:9" ht="15.75" thickBot="1" x14ac:dyDescent="0.3">
      <c r="A16" s="65" t="s">
        <v>101</v>
      </c>
      <c r="B16" s="62"/>
      <c r="D16" s="55"/>
      <c r="E16" s="55"/>
      <c r="F16" s="55"/>
      <c r="G16" s="55"/>
      <c r="H16" s="55"/>
      <c r="I16" s="51"/>
    </row>
    <row r="17" spans="2:9" x14ac:dyDescent="0.25">
      <c r="B17" s="51"/>
      <c r="D17" s="55"/>
      <c r="E17" s="55"/>
      <c r="F17" s="55"/>
      <c r="G17" s="55"/>
      <c r="H17" s="55"/>
      <c r="I17" s="51"/>
    </row>
    <row r="18" spans="2:9" x14ac:dyDescent="0.25">
      <c r="D18" s="55"/>
      <c r="E18" s="55"/>
      <c r="F18" s="55"/>
      <c r="G18" s="55"/>
      <c r="H18" s="55"/>
      <c r="I18" s="51"/>
    </row>
    <row r="19" spans="2:9" x14ac:dyDescent="0.25">
      <c r="D19" s="55"/>
      <c r="E19" s="55"/>
      <c r="F19" s="55"/>
      <c r="G19" s="55"/>
      <c r="H19" s="55"/>
      <c r="I19" s="51"/>
    </row>
    <row r="20" spans="2:9" x14ac:dyDescent="0.25">
      <c r="D20" s="55"/>
      <c r="E20" s="55"/>
      <c r="F20" s="55"/>
      <c r="G20" s="55"/>
      <c r="H20" s="55"/>
      <c r="I20" s="51"/>
    </row>
    <row r="21" spans="2:9" x14ac:dyDescent="0.25">
      <c r="D21" s="55"/>
      <c r="E21" s="55"/>
      <c r="F21" s="55"/>
      <c r="G21" s="55"/>
      <c r="H21" s="55"/>
      <c r="I21" s="51"/>
    </row>
  </sheetData>
  <mergeCells count="1">
    <mergeCell ref="B2:F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Allex de Omena Albuquerque</cp:lastModifiedBy>
  <cp:lastPrinted>2024-05-20T13:29:10Z</cp:lastPrinted>
  <dcterms:created xsi:type="dcterms:W3CDTF">2023-05-25T14:05:27Z</dcterms:created>
  <dcterms:modified xsi:type="dcterms:W3CDTF">2024-05-20T14:16:53Z</dcterms:modified>
</cp:coreProperties>
</file>