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2 - INSTRUMENTOS AVALIATIVOS\1. Forms.-Excel 21-09-23\Forms com Fun. Ger\Forms alterados 20-05-24\"/>
    </mc:Choice>
  </mc:AlternateContent>
  <bookViews>
    <workbookView xWindow="0" yWindow="0" windowWidth="21600" windowHeight="9135"/>
  </bookViews>
  <sheets>
    <sheet name="Plan1" sheetId="1" r:id="rId1"/>
    <sheet name="Plan2" sheetId="2" state="hidden" r:id="rId2"/>
  </sheets>
  <definedNames>
    <definedName name="_xlnm.Print_Area" localSheetId="0">Plan1!$A$1:$E$87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41" i="1" l="1"/>
  <c r="E42" i="1"/>
  <c r="E43" i="1"/>
  <c r="E44" i="1"/>
  <c r="E40" i="1"/>
  <c r="E35" i="1"/>
  <c r="E36" i="1"/>
  <c r="E37" i="1"/>
  <c r="E34" i="1"/>
  <c r="E29" i="1"/>
  <c r="E30" i="1"/>
  <c r="E31" i="1"/>
  <c r="E28" i="1"/>
  <c r="E22" i="1"/>
  <c r="E23" i="1"/>
  <c r="E24" i="1"/>
  <c r="E25" i="1"/>
  <c r="E21" i="1"/>
  <c r="E15" i="1" l="1"/>
  <c r="E16" i="1"/>
  <c r="E17" i="1"/>
  <c r="E18" i="1"/>
  <c r="E26" i="1" l="1"/>
  <c r="E19" i="1"/>
  <c r="E32" i="1"/>
  <c r="E38" i="1"/>
  <c r="E45" i="1"/>
  <c r="D47" i="1" l="1"/>
</calcChain>
</file>

<file path=xl/sharedStrings.xml><?xml version="1.0" encoding="utf-8"?>
<sst xmlns="http://schemas.openxmlformats.org/spreadsheetml/2006/main" count="121" uniqueCount="102">
  <si>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</si>
  <si>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</si>
  <si>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</si>
  <si>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</si>
  <si>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</si>
  <si>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</si>
  <si>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</si>
  <si>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</si>
  <si>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</si>
  <si>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</si>
  <si>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</si>
  <si>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</si>
  <si>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</si>
  <si>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</si>
  <si>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</si>
  <si>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</si>
  <si>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</si>
  <si>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</si>
  <si>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</si>
  <si>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</si>
  <si>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</si>
  <si>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</si>
  <si>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</si>
  <si>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t>SEÇÃO III</t>
  </si>
  <si>
    <t>1.</t>
  </si>
  <si>
    <t>2.</t>
  </si>
  <si>
    <t>3.</t>
  </si>
  <si>
    <t>4.</t>
  </si>
  <si>
    <t xml:space="preserve">          CURSO INDICADO NA AVALIAÇÃO ANTERIOR</t>
  </si>
  <si>
    <t>STATUS/JUSTIFICATIVA</t>
  </si>
  <si>
    <t>Não identificou necessidades de capacitação na avaliação anterior/Não houve avaliação anterior.</t>
  </si>
  <si>
    <t>SEÇÃO IV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</si>
  <si>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</si>
  <si>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</si>
  <si>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</si>
  <si>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</si>
  <si>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</si>
  <si>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</si>
  <si>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</si>
  <si>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</si>
  <si>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</si>
  <si>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</si>
  <si>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</si>
  <si>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</si>
  <si>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</si>
  <si>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</si>
  <si>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</si>
  <si>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</si>
  <si>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</si>
  <si>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</si>
  <si>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</si>
  <si>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</si>
  <si>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</si>
  <si>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</si>
  <si>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</si>
  <si>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</si>
  <si>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</si>
  <si>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</si>
  <si>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</si>
  <si>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</si>
  <si>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</si>
  <si>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</si>
  <si>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</si>
  <si>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</si>
  <si>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</si>
  <si>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</si>
  <si>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</si>
  <si>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</si>
  <si>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</si>
  <si>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</si>
  <si>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</si>
  <si>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</si>
  <si>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</si>
  <si>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</si>
  <si>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</si>
  <si>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</si>
  <si>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 xml:space="preserve">Resultado da Avaliação da Chefia Imediata:  </t>
  </si>
  <si>
    <t>NOME DO/A SERVIDOR/A AVALIADO/A</t>
  </si>
  <si>
    <t>NOME DO AVALIADOR (CHEFIA)</t>
  </si>
  <si>
    <t>E-MAIL DO AVALIADOR</t>
  </si>
  <si>
    <t>MATRÍCULA SIAPE DO AVALIADOR</t>
  </si>
  <si>
    <t>Dei feedback ao/à servidor/a avaliado/a.</t>
  </si>
  <si>
    <t>Não dei feedback ao/à servidor/a avaliado/a.</t>
  </si>
  <si>
    <r>
      <t xml:space="preserve">NECESSIDADES DE CAPACITAÇÃO E DESENVOLVIMENTO DO SERVIDOR AVALIADO
</t>
    </r>
    <r>
      <rPr>
        <sz val="10"/>
        <rFont val="Carlito"/>
        <family val="2"/>
      </rPr>
      <t>Considerando a avaliação nos Indicadores de Competência, bem como a necessidade de desenvolvimento avaliada nos Indicadores de Potencial, indique cursos ou treinamentos necessários para melhorar o desempenho do servidor avaliado:</t>
    </r>
  </si>
  <si>
    <t>Não apresenta necessidades de capacitação no momento.</t>
  </si>
  <si>
    <t>CAPACIDADE DE GESTÃO</t>
  </si>
  <si>
    <t>Baixa necessidade de desenvolvimento</t>
  </si>
  <si>
    <t>Média necessidade de desenvolvimento</t>
  </si>
  <si>
    <t>Alta necessidade de desenvolvimento</t>
  </si>
  <si>
    <t>Avalie a necessidade do servidor</t>
  </si>
  <si>
    <t>Proficiente - habilidade já desenvolvida</t>
  </si>
  <si>
    <t>IDENTIFICAÇÃO</t>
  </si>
  <si>
    <r>
      <t xml:space="preserve">Chefia,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PROFICIENTE.</t>
    </r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</si>
  <si>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</si>
  <si>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>Envolvimento</t>
  </si>
  <si>
    <r>
      <rPr>
        <b/>
        <sz val="10"/>
        <rFont val="Carlito"/>
        <family val="2"/>
      </rPr>
      <t>FEEDBACK PELA CHEFIA IMEDIATA</t>
    </r>
    <r>
      <rPr>
        <sz val="10"/>
        <rFont val="Carlito"/>
        <family val="2"/>
      </rPr>
      <t xml:space="preserve">
Com base no Art. 7°, inciso VII, da Resolução nº 43/2023, CONSUNI/UFAL, compete à Chefia Imediata conferir feedback (conversar individualmente) a/ao servidor/a avaliado/a acerca do resultado da sua avaliação de desempenho, com o objetivo de melhoria contínua do trabalho realizado.</t>
    </r>
  </si>
  <si>
    <t>Habilidade para o desenvolvimento da equipe</t>
  </si>
  <si>
    <t>FORMULÁRIO DE AVALIAÇÃO DA CHEFIA IMEDIATA DO SERVIDOR TÉCNICO-ADMINISTRATIVO - COM FUNÇÃO GERENCIAL</t>
  </si>
  <si>
    <r>
      <t xml:space="preserve">Instruções gerais:
Este formulário de Avaliação pela Chefia Imediata é específico para o/a servidor/a que possui função gerencial, para isso, a Chefia Imediata deve:
1) Preencher o campo de identificação;
2) Preencher as Seções I a IV (células de cor </t>
    </r>
    <r>
      <rPr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 xml:space="preserve">);
3) Os conceitos de cada indicador da avaliação constam no Anexo da Resolução CONSUNI nº 43/2023, disponível no site da UFAL (o link está disponível no Formulário de Encaminhamento da avaliação, o documento de ordem 1 do processo);
4) Dar feedback ao/à avaliado/a acerca do trabalho desenvolvido e do resultado da sua Avaliação de Desempenho (Inciso VII do artigo 7° da Resolução CONSUNI nº 43/2023);
5) Salvar o documento no formato PDF e anexá-lo ao processo via SIPAC, e assinar eletronicamente, para fins de validação. 
</t>
    </r>
    <r>
      <rPr>
        <b/>
        <sz val="9"/>
        <color theme="1"/>
        <rFont val="Carlito"/>
        <family val="2"/>
      </rPr>
      <t>OBS.: Exclusivo para o HUPAA:</t>
    </r>
    <r>
      <rPr>
        <sz val="9"/>
        <color theme="1"/>
        <rFont val="Carlito"/>
        <family val="2"/>
      </rPr>
      <t xml:space="preserve"> para chefias externas à UFAL, a assinatura digital requerida é a do GOV.BR, que pode ser posicionada no final do formulário.</t>
    </r>
  </si>
  <si>
    <r>
      <t xml:space="preserve">ACOMPANHAMENTO DAS NECESSIDADES DE CAPACITAÇÃO E DESENVOLVIMENTO DO SERVIDOR AVALIADO
</t>
    </r>
    <r>
      <rPr>
        <sz val="10"/>
        <color theme="1"/>
        <rFont val="Carlito"/>
        <family val="2"/>
      </rPr>
      <t xml:space="preserve">Relacione os cursos sugeridos na avaliação anterior </t>
    </r>
    <r>
      <rPr>
        <i/>
        <sz val="10"/>
        <color theme="1"/>
        <rFont val="Carlito"/>
        <family val="2"/>
      </rPr>
      <t>(informação disponível na Ficha de Encaminhamento da Avaliação)</t>
    </r>
    <r>
      <rPr>
        <sz val="10"/>
        <color theme="1"/>
        <rFont val="Carlito"/>
        <family val="2"/>
      </rPr>
      <t>e indique na coluna correspondente se foram realizados, justificando quando da não realização.</t>
    </r>
  </si>
  <si>
    <r>
      <t>Chefia, considerando o desempenho do/a servidor/a avaliado/a na execução de suas atividades, selecione um</t>
    </r>
    <r>
      <rPr>
        <b/>
        <sz val="10"/>
        <color theme="1"/>
        <rFont val="Carlito"/>
        <family val="2"/>
      </rPr>
      <t xml:space="preserve"> 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</si>
  <si>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técnico-administrativo da UFAL: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</si>
</sst>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i/>
      <sz val="10"/>
      <color theme="1"/>
      <name val="Carlito"/>
      <family val="2"/>
    </font>
    <font>
      <b/>
      <sz val="10"/>
      <name val="Carlito"/>
      <family val="2"/>
    </font>
    <font>
      <u/>
      <sz val="10"/>
      <color theme="1"/>
      <name val="Carlito"/>
      <family val="2"/>
    </font>
    <font>
      <sz val="8"/>
      <color rgb="FFFF0000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b/>
      <sz val="9"/>
      <color theme="1"/>
      <name val="Carlito"/>
      <family val="2"/>
    </font>
    <font>
      <sz val="10"/>
      <color theme="10"/>
      <name val="Carlito"/>
      <family val="2"/>
    </font>
    <font>
      <u/>
      <sz val="9"/>
      <color theme="4"/>
      <name val="Carlito"/>
      <family val="2"/>
    </font>
    <font>
      <sz val="10"/>
      <color rgb="FFC00000"/>
      <name val="Carlito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 applyBorder="1"/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/>
    <xf numFmtId="0" fontId="1" fillId="8" borderId="2" xfId="0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15" fillId="0" borderId="0" xfId="0" applyFont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7" fillId="9" borderId="35" xfId="0" applyFont="1" applyFill="1" applyBorder="1" applyAlignment="1">
      <alignment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0" xfId="0" applyFont="1" applyBorder="1" applyAlignment="1"/>
    <xf numFmtId="0" fontId="8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8" fillId="0" borderId="0" xfId="0" applyFont="1"/>
    <xf numFmtId="0" fontId="2" fillId="3" borderId="2" xfId="0" applyFont="1" applyFill="1" applyBorder="1" applyAlignment="1">
      <alignment vertical="center" wrapText="1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7" borderId="2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9" borderId="2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0" fontId="1" fillId="11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9" borderId="22" xfId="0" applyFont="1" applyFill="1" applyBorder="1" applyAlignment="1" applyProtection="1">
      <alignment horizontal="left" vertical="center" wrapText="1"/>
      <protection locked="0"/>
    </xf>
    <xf numFmtId="0" fontId="1" fillId="9" borderId="23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0" fontId="6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right" vertical="center"/>
    </xf>
    <xf numFmtId="2" fontId="19" fillId="6" borderId="23" xfId="0" applyNumberFormat="1" applyFont="1" applyFill="1" applyBorder="1" applyAlignment="1">
      <alignment horizontal="left" vertical="center"/>
    </xf>
    <xf numFmtId="2" fontId="19" fillId="6" borderId="24" xfId="0" applyNumberFormat="1" applyFont="1" applyFill="1" applyBorder="1" applyAlignment="1">
      <alignment horizontal="left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3" fillId="9" borderId="22" xfId="0" applyFont="1" applyFill="1" applyBorder="1" applyAlignment="1" applyProtection="1">
      <alignment horizontal="left" vertical="center" wrapText="1"/>
      <protection locked="0"/>
    </xf>
    <xf numFmtId="0" fontId="3" fillId="9" borderId="23" xfId="0" applyFont="1" applyFill="1" applyBorder="1" applyAlignment="1" applyProtection="1">
      <alignment horizontal="left" vertical="center" wrapText="1"/>
      <protection locked="0"/>
    </xf>
    <xf numFmtId="0" fontId="3" fillId="9" borderId="24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9" borderId="3" xfId="0" applyFont="1" applyFill="1" applyBorder="1" applyAlignment="1" applyProtection="1">
      <alignment horizontal="left" vertical="center" wrapText="1"/>
      <protection locked="0"/>
    </xf>
    <xf numFmtId="0" fontId="4" fillId="9" borderId="3" xfId="0" applyFont="1" applyFill="1" applyBorder="1" applyAlignment="1" applyProtection="1">
      <alignment horizontal="left" vertical="center" wrapText="1"/>
      <protection locked="0"/>
    </xf>
    <xf numFmtId="0" fontId="4" fillId="9" borderId="4" xfId="0" applyFont="1" applyFill="1" applyBorder="1" applyAlignment="1" applyProtection="1">
      <alignment horizontal="left" vertical="center" wrapText="1"/>
      <protection locked="0"/>
    </xf>
    <xf numFmtId="0" fontId="4" fillId="9" borderId="5" xfId="0" applyFont="1" applyFill="1" applyBorder="1" applyAlignment="1" applyProtection="1">
      <alignment horizontal="left" vertical="center" wrapText="1"/>
      <protection locked="0"/>
    </xf>
    <xf numFmtId="0" fontId="22" fillId="9" borderId="3" xfId="1" applyFont="1" applyFill="1" applyBorder="1" applyAlignment="1" applyProtection="1">
      <alignment horizontal="left" vertical="center" wrapText="1"/>
      <protection locked="0"/>
    </xf>
    <xf numFmtId="0" fontId="4" fillId="9" borderId="2" xfId="0" applyFont="1" applyFill="1" applyBorder="1" applyAlignment="1" applyProtection="1">
      <alignment horizontal="left"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tabSelected="1" zoomScaleNormal="100" zoomScaleSheetLayoutView="100" workbookViewId="0">
      <selection activeCell="C6" sqref="C6"/>
    </sheetView>
  </sheetViews>
  <sheetFormatPr defaultRowHeight="15" x14ac:dyDescent="0.25"/>
  <cols>
    <col min="1" max="1" width="6.5703125" style="31" customWidth="1"/>
    <col min="2" max="2" width="27.5703125" style="31" customWidth="1"/>
    <col min="3" max="3" width="40.7109375" style="31" customWidth="1"/>
    <col min="4" max="4" width="25.7109375" style="31" customWidth="1"/>
    <col min="5" max="5" width="19.28515625" style="31" customWidth="1"/>
    <col min="6" max="16384" width="9.140625" style="31"/>
  </cols>
  <sheetData>
    <row r="1" spans="1:15" x14ac:dyDescent="0.25">
      <c r="A1" s="95" t="s">
        <v>0</v>
      </c>
      <c r="B1" s="95"/>
      <c r="C1" s="95"/>
      <c r="D1" s="95"/>
      <c r="E1" s="9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115"/>
      <c r="B2" s="115"/>
      <c r="C2" s="115"/>
      <c r="D2" s="115"/>
      <c r="E2" s="1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116" t="s">
        <v>97</v>
      </c>
      <c r="B3" s="116"/>
      <c r="C3" s="116"/>
      <c r="D3" s="116"/>
      <c r="E3" s="11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3.75" customHeight="1" x14ac:dyDescent="0.25">
      <c r="A4" s="117" t="s">
        <v>98</v>
      </c>
      <c r="B4" s="118"/>
      <c r="C4" s="118"/>
      <c r="D4" s="118"/>
      <c r="E4" s="118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57" t="s">
        <v>91</v>
      </c>
      <c r="B5" s="57"/>
      <c r="C5" s="57"/>
      <c r="D5" s="57"/>
      <c r="E5" s="57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44" customFormat="1" ht="31.5" customHeight="1" x14ac:dyDescent="0.25">
      <c r="A6" s="125" t="s">
        <v>77</v>
      </c>
      <c r="B6" s="125"/>
      <c r="C6" s="131"/>
      <c r="D6" s="43" t="s">
        <v>1</v>
      </c>
      <c r="E6" s="136"/>
      <c r="F6" s="31"/>
      <c r="G6" s="31"/>
      <c r="H6" s="31"/>
      <c r="I6" s="31"/>
      <c r="J6" s="31"/>
      <c r="K6" s="31"/>
    </row>
    <row r="7" spans="1:15" s="44" customFormat="1" ht="33" customHeight="1" x14ac:dyDescent="0.25">
      <c r="A7" s="125" t="s">
        <v>78</v>
      </c>
      <c r="B7" s="125"/>
      <c r="C7" s="132"/>
      <c r="D7" s="133"/>
      <c r="E7" s="134"/>
      <c r="F7" s="31"/>
      <c r="G7" s="31"/>
      <c r="H7" s="31"/>
      <c r="I7" s="31"/>
      <c r="J7" s="31"/>
      <c r="K7" s="31"/>
    </row>
    <row r="8" spans="1:15" s="44" customFormat="1" ht="31.5" customHeight="1" x14ac:dyDescent="0.25">
      <c r="A8" s="126" t="s">
        <v>79</v>
      </c>
      <c r="B8" s="126"/>
      <c r="C8" s="135"/>
      <c r="D8" s="45" t="s">
        <v>80</v>
      </c>
      <c r="E8" s="136"/>
      <c r="F8" s="31"/>
      <c r="G8" s="31"/>
      <c r="H8" s="31"/>
      <c r="I8" s="31"/>
      <c r="J8" s="31"/>
      <c r="K8" s="31"/>
    </row>
    <row r="9" spans="1:15" x14ac:dyDescent="0.25">
      <c r="A9" s="124"/>
      <c r="B9" s="124"/>
      <c r="C9" s="124"/>
      <c r="D9" s="124"/>
      <c r="E9" s="12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" customHeight="1" thickBot="1" x14ac:dyDescent="0.3">
      <c r="A10" s="57" t="s">
        <v>2</v>
      </c>
      <c r="B10" s="57"/>
      <c r="C10" s="57"/>
      <c r="D10" s="57"/>
      <c r="E10" s="57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" customHeight="1" thickBot="1" x14ac:dyDescent="0.3">
      <c r="A11" s="64" t="s">
        <v>3</v>
      </c>
      <c r="B11" s="65"/>
      <c r="C11" s="65"/>
      <c r="D11" s="65"/>
      <c r="E11" s="66"/>
    </row>
    <row r="12" spans="1:15" ht="43.5" customHeight="1" thickBot="1" x14ac:dyDescent="0.3">
      <c r="A12" s="67" t="s">
        <v>100</v>
      </c>
      <c r="B12" s="67"/>
      <c r="C12" s="67"/>
      <c r="D12" s="67"/>
      <c r="E12" s="67"/>
      <c r="H12" s="56"/>
    </row>
    <row r="13" spans="1:15" ht="15.75" customHeight="1" x14ac:dyDescent="0.25">
      <c r="A13" s="119" t="s">
        <v>60</v>
      </c>
      <c r="B13" s="120"/>
      <c r="C13" s="121"/>
      <c r="D13" s="2" t="s">
        <v>4</v>
      </c>
      <c r="E13" s="3" t="s">
        <v>5</v>
      </c>
    </row>
    <row r="14" spans="1:15" ht="15.75" customHeight="1" x14ac:dyDescent="0.25">
      <c r="A14" s="70" t="s">
        <v>61</v>
      </c>
      <c r="B14" s="71"/>
      <c r="C14" s="71"/>
      <c r="D14" s="46"/>
      <c r="E14" s="52" t="e">
        <f>VLOOKUP(D14,Plan2!$A$3:$F$10,2,FALSE)</f>
        <v>#N/A</v>
      </c>
    </row>
    <row r="15" spans="1:15" ht="15.75" customHeight="1" x14ac:dyDescent="0.25">
      <c r="A15" s="70" t="s">
        <v>62</v>
      </c>
      <c r="B15" s="71"/>
      <c r="C15" s="71"/>
      <c r="D15" s="46"/>
      <c r="E15" s="52" t="e">
        <f>VLOOKUP(D15,Plan2!$A$3:$F$10,2,FALSE)</f>
        <v>#N/A</v>
      </c>
    </row>
    <row r="16" spans="1:15" ht="15.75" customHeight="1" x14ac:dyDescent="0.25">
      <c r="A16" s="122" t="s">
        <v>63</v>
      </c>
      <c r="B16" s="123"/>
      <c r="C16" s="123"/>
      <c r="D16" s="46"/>
      <c r="E16" s="52" t="e">
        <f>VLOOKUP(D16,Plan2!$A$3:$F$10,2,FALSE)</f>
        <v>#N/A</v>
      </c>
    </row>
    <row r="17" spans="1:5" ht="15.75" customHeight="1" x14ac:dyDescent="0.25">
      <c r="A17" s="122" t="s">
        <v>64</v>
      </c>
      <c r="B17" s="123"/>
      <c r="C17" s="123"/>
      <c r="D17" s="46"/>
      <c r="E17" s="52" t="e">
        <f>VLOOKUP(D17,Plan2!$A$3:$F$10,2,FALSE)</f>
        <v>#N/A</v>
      </c>
    </row>
    <row r="18" spans="1:5" ht="15.75" customHeight="1" thickBot="1" x14ac:dyDescent="0.3">
      <c r="A18" s="80" t="s">
        <v>65</v>
      </c>
      <c r="B18" s="81"/>
      <c r="C18" s="81"/>
      <c r="D18" s="47"/>
      <c r="E18" s="53" t="e">
        <f>VLOOKUP(D18,Plan2!$A$3:$F$10,2,FALSE)</f>
        <v>#N/A</v>
      </c>
    </row>
    <row r="19" spans="1:5" ht="16.5" customHeight="1" thickBot="1" x14ac:dyDescent="0.3">
      <c r="A19" s="58"/>
      <c r="B19" s="58"/>
      <c r="C19" s="75"/>
      <c r="D19" s="4" t="s">
        <v>7</v>
      </c>
      <c r="E19" s="54" t="e">
        <f>SUM(E14:E18)</f>
        <v>#N/A</v>
      </c>
    </row>
    <row r="20" spans="1:5" ht="15.75" customHeight="1" x14ac:dyDescent="0.25">
      <c r="A20" s="76" t="s">
        <v>66</v>
      </c>
      <c r="B20" s="77"/>
      <c r="C20" s="77"/>
      <c r="D20" s="2" t="s">
        <v>4</v>
      </c>
      <c r="E20" s="3" t="s">
        <v>5</v>
      </c>
    </row>
    <row r="21" spans="1:5" ht="15.75" customHeight="1" x14ac:dyDescent="0.25">
      <c r="A21" s="70" t="s">
        <v>67</v>
      </c>
      <c r="B21" s="71"/>
      <c r="C21" s="71"/>
      <c r="D21" s="46"/>
      <c r="E21" s="52" t="e">
        <f>VLOOKUP(D21,Plan2!$A$3:$F$10,3,FALSE)</f>
        <v>#N/A</v>
      </c>
    </row>
    <row r="22" spans="1:5" ht="15.75" customHeight="1" x14ac:dyDescent="0.25">
      <c r="A22" s="70" t="s">
        <v>68</v>
      </c>
      <c r="B22" s="71"/>
      <c r="C22" s="71"/>
      <c r="D22" s="46"/>
      <c r="E22" s="52" t="e">
        <f>VLOOKUP(D22,Plan2!$A$3:$F$10,3,FALSE)</f>
        <v>#N/A</v>
      </c>
    </row>
    <row r="23" spans="1:5" ht="15.75" customHeight="1" x14ac:dyDescent="0.25">
      <c r="A23" s="70" t="s">
        <v>69</v>
      </c>
      <c r="B23" s="71"/>
      <c r="C23" s="71"/>
      <c r="D23" s="46"/>
      <c r="E23" s="52" t="e">
        <f>VLOOKUP(D23,Plan2!$A$3:$F$10,3,FALSE)</f>
        <v>#N/A</v>
      </c>
    </row>
    <row r="24" spans="1:5" ht="15.75" customHeight="1" x14ac:dyDescent="0.25">
      <c r="A24" s="70" t="s">
        <v>70</v>
      </c>
      <c r="B24" s="71"/>
      <c r="C24" s="71"/>
      <c r="D24" s="46"/>
      <c r="E24" s="52" t="e">
        <f>VLOOKUP(D24,Plan2!$A$3:$F$10,3,FALSE)</f>
        <v>#N/A</v>
      </c>
    </row>
    <row r="25" spans="1:5" ht="15.75" customHeight="1" thickBot="1" x14ac:dyDescent="0.3">
      <c r="A25" s="72" t="s">
        <v>71</v>
      </c>
      <c r="B25" s="73"/>
      <c r="C25" s="73"/>
      <c r="D25" s="47"/>
      <c r="E25" s="53" t="e">
        <f>VLOOKUP(D25,Plan2!$A$3:$F$10,3,FALSE)</f>
        <v>#N/A</v>
      </c>
    </row>
    <row r="26" spans="1:5" ht="16.5" customHeight="1" thickBot="1" x14ac:dyDescent="0.3">
      <c r="A26" s="74"/>
      <c r="B26" s="74"/>
      <c r="C26" s="75"/>
      <c r="D26" s="4" t="s">
        <v>7</v>
      </c>
      <c r="E26" s="54" t="e">
        <f>SUM(E21:E25)</f>
        <v>#N/A</v>
      </c>
    </row>
    <row r="27" spans="1:5" ht="15.75" customHeight="1" x14ac:dyDescent="0.25">
      <c r="A27" s="76" t="s">
        <v>72</v>
      </c>
      <c r="B27" s="77"/>
      <c r="C27" s="77"/>
      <c r="D27" s="2" t="s">
        <v>4</v>
      </c>
      <c r="E27" s="3" t="s">
        <v>5</v>
      </c>
    </row>
    <row r="28" spans="1:5" ht="15.75" customHeight="1" x14ac:dyDescent="0.25">
      <c r="A28" s="70" t="s">
        <v>8</v>
      </c>
      <c r="B28" s="71"/>
      <c r="C28" s="71"/>
      <c r="D28" s="46"/>
      <c r="E28" s="52" t="e">
        <f>VLOOKUP(D28,Plan2!$A$3:$F$10,4,FALSE)</f>
        <v>#N/A</v>
      </c>
    </row>
    <row r="29" spans="1:5" ht="15.75" customHeight="1" x14ac:dyDescent="0.25">
      <c r="A29" s="70" t="s">
        <v>9</v>
      </c>
      <c r="B29" s="71"/>
      <c r="C29" s="71"/>
      <c r="D29" s="46"/>
      <c r="E29" s="52" t="e">
        <f>VLOOKUP(D29,Plan2!$A$3:$F$10,4,FALSE)</f>
        <v>#N/A</v>
      </c>
    </row>
    <row r="30" spans="1:5" ht="15.75" customHeight="1" x14ac:dyDescent="0.25">
      <c r="A30" s="70" t="s">
        <v>10</v>
      </c>
      <c r="B30" s="71"/>
      <c r="C30" s="71"/>
      <c r="D30" s="46"/>
      <c r="E30" s="52" t="e">
        <f>VLOOKUP(D30,Plan2!$A$3:$F$10,4,FALSE)</f>
        <v>#N/A</v>
      </c>
    </row>
    <row r="31" spans="1:5" ht="15.75" customHeight="1" thickBot="1" x14ac:dyDescent="0.3">
      <c r="A31" s="72" t="s">
        <v>11</v>
      </c>
      <c r="B31" s="73"/>
      <c r="C31" s="73"/>
      <c r="D31" s="47"/>
      <c r="E31" s="53" t="e">
        <f>VLOOKUP(D31,Plan2!$A$3:$F$10,4,FALSE)</f>
        <v>#N/A</v>
      </c>
    </row>
    <row r="32" spans="1:5" ht="16.5" customHeight="1" thickBot="1" x14ac:dyDescent="0.3">
      <c r="A32" s="74"/>
      <c r="B32" s="74"/>
      <c r="C32" s="75"/>
      <c r="D32" s="4" t="s">
        <v>7</v>
      </c>
      <c r="E32" s="54" t="e">
        <f>SUM(E28:E31)</f>
        <v>#N/A</v>
      </c>
    </row>
    <row r="33" spans="1:15" ht="15.75" customHeight="1" x14ac:dyDescent="0.25">
      <c r="A33" s="107" t="s">
        <v>12</v>
      </c>
      <c r="B33" s="127"/>
      <c r="C33" s="128"/>
      <c r="D33" s="2" t="s">
        <v>4</v>
      </c>
      <c r="E33" s="3" t="s">
        <v>5</v>
      </c>
    </row>
    <row r="34" spans="1:15" ht="15.75" customHeight="1" x14ac:dyDescent="0.25">
      <c r="A34" s="70" t="s">
        <v>13</v>
      </c>
      <c r="B34" s="71"/>
      <c r="C34" s="71"/>
      <c r="D34" s="46"/>
      <c r="E34" s="52" t="e">
        <f>VLOOKUP(D34,Plan2!$A$3:$F$10,5,FALSE)</f>
        <v>#N/A</v>
      </c>
    </row>
    <row r="35" spans="1:15" ht="15.75" customHeight="1" x14ac:dyDescent="0.25">
      <c r="A35" s="70" t="s">
        <v>14</v>
      </c>
      <c r="B35" s="71"/>
      <c r="C35" s="71"/>
      <c r="D35" s="46"/>
      <c r="E35" s="52" t="e">
        <f>VLOOKUP(D35,Plan2!$A$3:$F$10,5,FALSE)</f>
        <v>#N/A</v>
      </c>
    </row>
    <row r="36" spans="1:15" ht="15.75" customHeight="1" x14ac:dyDescent="0.25">
      <c r="A36" s="70" t="s">
        <v>15</v>
      </c>
      <c r="B36" s="71"/>
      <c r="C36" s="71"/>
      <c r="D36" s="46"/>
      <c r="E36" s="52" t="e">
        <f>VLOOKUP(D36,Plan2!$A$3:$F$10,5,FALSE)</f>
        <v>#N/A</v>
      </c>
    </row>
    <row r="37" spans="1:15" ht="15.75" customHeight="1" thickBot="1" x14ac:dyDescent="0.3">
      <c r="A37" s="72" t="s">
        <v>16</v>
      </c>
      <c r="B37" s="73"/>
      <c r="C37" s="73"/>
      <c r="D37" s="47"/>
      <c r="E37" s="53" t="e">
        <f>VLOOKUP(D37,Plan2!$A$3:$F$10,5,FALSE)</f>
        <v>#N/A</v>
      </c>
    </row>
    <row r="38" spans="1:15" ht="16.5" customHeight="1" thickBot="1" x14ac:dyDescent="0.3">
      <c r="A38" s="74"/>
      <c r="B38" s="74"/>
      <c r="C38" s="75"/>
      <c r="D38" s="4" t="s">
        <v>7</v>
      </c>
      <c r="E38" s="54" t="e">
        <f>SUM(E34:E37)</f>
        <v>#N/A</v>
      </c>
    </row>
    <row r="39" spans="1:15" ht="15.75" customHeight="1" x14ac:dyDescent="0.25">
      <c r="A39" s="76" t="s">
        <v>59</v>
      </c>
      <c r="B39" s="77"/>
      <c r="C39" s="77"/>
      <c r="D39" s="2" t="s">
        <v>4</v>
      </c>
      <c r="E39" s="3" t="s">
        <v>5</v>
      </c>
    </row>
    <row r="40" spans="1:15" ht="15.75" customHeight="1" x14ac:dyDescent="0.25">
      <c r="A40" s="70" t="s">
        <v>17</v>
      </c>
      <c r="B40" s="71"/>
      <c r="C40" s="71"/>
      <c r="D40" s="46"/>
      <c r="E40" s="52" t="e">
        <f>VLOOKUP(D40,Plan2!$A$3:$F$10,6,FALSE)</f>
        <v>#N/A</v>
      </c>
    </row>
    <row r="41" spans="1:15" ht="15.75" customHeight="1" x14ac:dyDescent="0.25">
      <c r="A41" s="70" t="s">
        <v>18</v>
      </c>
      <c r="B41" s="71"/>
      <c r="C41" s="71"/>
      <c r="D41" s="46"/>
      <c r="E41" s="52" t="e">
        <f>VLOOKUP(D41,Plan2!$A$3:$F$10,6,FALSE)</f>
        <v>#N/A</v>
      </c>
    </row>
    <row r="42" spans="1:15" ht="15.75" customHeight="1" x14ac:dyDescent="0.25">
      <c r="A42" s="70" t="s">
        <v>73</v>
      </c>
      <c r="B42" s="71"/>
      <c r="C42" s="71"/>
      <c r="D42" s="46"/>
      <c r="E42" s="52" t="e">
        <f>VLOOKUP(D42,Plan2!$A$3:$F$10,6,FALSE)</f>
        <v>#N/A</v>
      </c>
    </row>
    <row r="43" spans="1:15" ht="15.75" customHeight="1" x14ac:dyDescent="0.25">
      <c r="A43" s="70" t="s">
        <v>74</v>
      </c>
      <c r="B43" s="71"/>
      <c r="C43" s="71"/>
      <c r="D43" s="46"/>
      <c r="E43" s="52" t="e">
        <f>VLOOKUP(D43,Plan2!$A$3:$F$10,6,FALSE)</f>
        <v>#N/A</v>
      </c>
    </row>
    <row r="44" spans="1:15" ht="15.75" customHeight="1" thickBot="1" x14ac:dyDescent="0.3">
      <c r="A44" s="72" t="s">
        <v>19</v>
      </c>
      <c r="B44" s="73"/>
      <c r="C44" s="73"/>
      <c r="D44" s="47"/>
      <c r="E44" s="53" t="e">
        <f>VLOOKUP(D44,Plan2!$A$3:$F$10,6,FALSE)</f>
        <v>#N/A</v>
      </c>
    </row>
    <row r="45" spans="1:15" ht="16.5" customHeight="1" thickBot="1" x14ac:dyDescent="0.3">
      <c r="A45" s="109"/>
      <c r="B45" s="109"/>
      <c r="C45" s="109"/>
      <c r="D45" s="42" t="s">
        <v>7</v>
      </c>
      <c r="E45" s="54" t="e">
        <f>SUM(E40:E44)</f>
        <v>#N/A</v>
      </c>
      <c r="F45" s="31" t="s">
        <v>20</v>
      </c>
    </row>
    <row r="46" spans="1:15" ht="16.5" customHeight="1" thickBot="1" x14ac:dyDescent="0.3">
      <c r="A46" s="114"/>
      <c r="B46" s="114"/>
      <c r="C46" s="114"/>
      <c r="D46" s="114"/>
      <c r="E46" s="114"/>
    </row>
    <row r="47" spans="1:15" ht="24" customHeight="1" thickBot="1" x14ac:dyDescent="0.3">
      <c r="A47" s="103" t="s">
        <v>76</v>
      </c>
      <c r="B47" s="104"/>
      <c r="C47" s="104"/>
      <c r="D47" s="105" t="e">
        <f>SUM(E19,E26,E32,E38,E45)</f>
        <v>#N/A</v>
      </c>
      <c r="E47" s="106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2" customFormat="1" ht="20.25" customHeight="1" thickBot="1" x14ac:dyDescent="0.3">
      <c r="A48" s="110" t="s">
        <v>75</v>
      </c>
      <c r="B48" s="110"/>
      <c r="C48" s="110"/>
      <c r="D48" s="110"/>
      <c r="E48" s="110"/>
    </row>
    <row r="49" spans="1:15" s="12" customFormat="1" ht="102" customHeight="1" thickBot="1" x14ac:dyDescent="0.3">
      <c r="A49" s="111"/>
      <c r="B49" s="112"/>
      <c r="C49" s="112"/>
      <c r="D49" s="112"/>
      <c r="E49" s="113"/>
    </row>
    <row r="50" spans="1:15" ht="24" customHeight="1" thickBot="1" x14ac:dyDescent="0.3">
      <c r="A50" s="99" t="s">
        <v>21</v>
      </c>
      <c r="B50" s="99"/>
      <c r="C50" s="99"/>
      <c r="D50" s="99"/>
      <c r="E50" s="99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1" customHeight="1" thickBot="1" x14ac:dyDescent="0.3">
      <c r="A51" s="100" t="s">
        <v>92</v>
      </c>
      <c r="B51" s="100"/>
      <c r="C51" s="100"/>
      <c r="D51" s="100"/>
      <c r="E51" s="100"/>
      <c r="F51" s="5"/>
      <c r="G51" s="5"/>
      <c r="H51" s="5"/>
      <c r="I51" s="5"/>
      <c r="J51" s="5"/>
      <c r="K51" s="1"/>
      <c r="L51" s="1"/>
      <c r="M51" s="1"/>
      <c r="N51" s="1"/>
      <c r="O51" s="1"/>
    </row>
    <row r="52" spans="1:15" x14ac:dyDescent="0.25">
      <c r="A52" s="101" t="s">
        <v>21</v>
      </c>
      <c r="B52" s="102"/>
      <c r="C52" s="102"/>
      <c r="D52" s="107" t="s">
        <v>89</v>
      </c>
      <c r="E52" s="108"/>
      <c r="F52" s="5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50" t="s">
        <v>44</v>
      </c>
      <c r="B53" s="68" t="s">
        <v>96</v>
      </c>
      <c r="C53" s="69"/>
      <c r="D53" s="78"/>
      <c r="E53" s="79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50" t="s">
        <v>45</v>
      </c>
      <c r="B54" s="68" t="s">
        <v>52</v>
      </c>
      <c r="C54" s="69"/>
      <c r="D54" s="78"/>
      <c r="E54" s="79"/>
      <c r="F54" s="5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50" t="s">
        <v>46</v>
      </c>
      <c r="B55" s="68" t="s">
        <v>53</v>
      </c>
      <c r="C55" s="69"/>
      <c r="D55" s="78"/>
      <c r="E55" s="79"/>
      <c r="F55" s="5"/>
      <c r="G55" s="6"/>
      <c r="H55" s="19"/>
      <c r="I55" s="6"/>
      <c r="J55" s="6"/>
      <c r="K55" s="6"/>
      <c r="L55" s="6"/>
      <c r="M55" s="6"/>
      <c r="N55" s="6"/>
      <c r="O55" s="6"/>
    </row>
    <row r="56" spans="1:15" x14ac:dyDescent="0.25">
      <c r="A56" s="50" t="s">
        <v>47</v>
      </c>
      <c r="B56" s="68" t="s">
        <v>54</v>
      </c>
      <c r="C56" s="69"/>
      <c r="D56" s="78"/>
      <c r="E56" s="79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50" t="s">
        <v>48</v>
      </c>
      <c r="B57" s="68" t="s">
        <v>57</v>
      </c>
      <c r="C57" s="69"/>
      <c r="D57" s="78"/>
      <c r="E57" s="79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51" t="s">
        <v>49</v>
      </c>
      <c r="B58" s="68" t="s">
        <v>55</v>
      </c>
      <c r="C58" s="69"/>
      <c r="D58" s="78"/>
      <c r="E58" s="79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50" t="s">
        <v>50</v>
      </c>
      <c r="B59" s="68" t="s">
        <v>56</v>
      </c>
      <c r="C59" s="69"/>
      <c r="D59" s="78"/>
      <c r="E59" s="79"/>
      <c r="F59" s="6"/>
      <c r="G59" s="6"/>
      <c r="H59" s="6"/>
      <c r="J59" s="6"/>
      <c r="K59" s="6"/>
      <c r="L59" s="6"/>
      <c r="M59" s="6"/>
      <c r="N59" s="6"/>
      <c r="O59" s="6"/>
    </row>
    <row r="60" spans="1:15" x14ac:dyDescent="0.25">
      <c r="A60" s="50" t="s">
        <v>51</v>
      </c>
      <c r="B60" s="68" t="s">
        <v>94</v>
      </c>
      <c r="C60" s="69"/>
      <c r="D60" s="78"/>
      <c r="E60" s="79"/>
      <c r="F60" s="6"/>
      <c r="G60" s="6"/>
      <c r="H60" s="6"/>
      <c r="J60" s="6"/>
      <c r="K60" s="6"/>
      <c r="L60" s="6"/>
      <c r="M60" s="6"/>
      <c r="N60" s="6"/>
      <c r="O60" s="6"/>
    </row>
    <row r="61" spans="1:15" x14ac:dyDescent="0.25">
      <c r="A61" s="58"/>
      <c r="B61" s="58"/>
      <c r="C61" s="58"/>
      <c r="D61" s="58"/>
      <c r="E61" s="58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4" customHeight="1" x14ac:dyDescent="0.25">
      <c r="A62" s="57" t="s">
        <v>22</v>
      </c>
      <c r="B62" s="57"/>
      <c r="C62" s="57"/>
      <c r="D62" s="57"/>
      <c r="E62" s="57"/>
      <c r="F62" s="89"/>
      <c r="G62" s="89"/>
      <c r="H62" s="89"/>
      <c r="I62" s="89"/>
      <c r="J62" s="89"/>
      <c r="K62" s="90"/>
      <c r="L62" s="90"/>
      <c r="M62" s="90"/>
      <c r="N62" s="90"/>
      <c r="O62" s="90"/>
    </row>
    <row r="63" spans="1:15" ht="32.25" customHeight="1" thickBot="1" x14ac:dyDescent="0.3">
      <c r="A63" s="95" t="s">
        <v>93</v>
      </c>
      <c r="B63" s="95"/>
      <c r="C63" s="95"/>
      <c r="D63" s="95"/>
      <c r="E63" s="95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2.75" customHeight="1" thickBot="1" x14ac:dyDescent="0.3">
      <c r="A64" s="96"/>
      <c r="B64" s="97"/>
      <c r="C64" s="97"/>
      <c r="D64" s="97"/>
      <c r="E64" s="98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46.5" customHeight="1" thickBot="1" x14ac:dyDescent="0.3">
      <c r="A65" s="95" t="s">
        <v>101</v>
      </c>
      <c r="B65" s="95"/>
      <c r="C65" s="95"/>
      <c r="D65" s="95"/>
      <c r="E65" s="95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90.75" customHeight="1" thickBot="1" x14ac:dyDescent="0.3">
      <c r="A66" s="96"/>
      <c r="B66" s="97"/>
      <c r="C66" s="97"/>
      <c r="D66" s="97"/>
      <c r="E66" s="98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58"/>
      <c r="B67" s="58"/>
      <c r="C67" s="58"/>
      <c r="D67" s="58"/>
      <c r="E67" s="58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4" customHeight="1" x14ac:dyDescent="0.25">
      <c r="A68" s="57" t="s">
        <v>23</v>
      </c>
      <c r="B68" s="57"/>
      <c r="C68" s="57"/>
      <c r="D68" s="57"/>
      <c r="E68" s="57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46.5" customHeight="1" x14ac:dyDescent="0.25">
      <c r="A69" s="7"/>
      <c r="B69" s="91" t="s">
        <v>83</v>
      </c>
      <c r="C69" s="91"/>
      <c r="D69" s="91"/>
      <c r="E69" s="91"/>
      <c r="F69" s="8"/>
      <c r="G69" s="8"/>
      <c r="H69" s="8"/>
      <c r="I69" s="8"/>
      <c r="J69" s="8"/>
      <c r="K69" s="8"/>
      <c r="L69" s="1"/>
      <c r="M69" s="1"/>
      <c r="N69" s="1"/>
      <c r="O69" s="1"/>
    </row>
    <row r="70" spans="1:15" x14ac:dyDescent="0.25">
      <c r="A70" s="9" t="s">
        <v>24</v>
      </c>
      <c r="B70" s="92"/>
      <c r="C70" s="93"/>
      <c r="D70" s="93"/>
      <c r="E70" s="94"/>
      <c r="F70" s="10"/>
      <c r="G70" s="10"/>
      <c r="H70" s="10"/>
      <c r="I70" s="10"/>
      <c r="J70" s="10"/>
      <c r="K70" s="10"/>
      <c r="L70" s="1"/>
      <c r="M70" s="1"/>
      <c r="N70" s="1"/>
      <c r="O70" s="1"/>
    </row>
    <row r="71" spans="1:15" x14ac:dyDescent="0.25">
      <c r="A71" s="9" t="s">
        <v>25</v>
      </c>
      <c r="B71" s="92"/>
      <c r="C71" s="93"/>
      <c r="D71" s="93"/>
      <c r="E71" s="94"/>
      <c r="F71" s="10"/>
      <c r="G71" s="10"/>
      <c r="H71" s="10"/>
      <c r="I71" s="10"/>
      <c r="J71" s="10"/>
      <c r="K71" s="10"/>
      <c r="L71" s="1"/>
      <c r="M71" s="1"/>
      <c r="N71" s="1"/>
      <c r="O71" s="1"/>
    </row>
    <row r="72" spans="1:15" x14ac:dyDescent="0.25">
      <c r="A72" s="9" t="s">
        <v>26</v>
      </c>
      <c r="B72" s="92"/>
      <c r="C72" s="93"/>
      <c r="D72" s="93"/>
      <c r="E72" s="94"/>
      <c r="F72" s="10"/>
      <c r="G72" s="10"/>
      <c r="H72" s="10"/>
      <c r="I72" s="10"/>
      <c r="J72" s="10"/>
      <c r="K72" s="10"/>
      <c r="L72" s="1"/>
      <c r="M72" s="1"/>
      <c r="N72" s="1"/>
      <c r="O72" s="1"/>
    </row>
    <row r="73" spans="1:15" x14ac:dyDescent="0.25">
      <c r="A73" s="9" t="s">
        <v>27</v>
      </c>
      <c r="B73" s="92"/>
      <c r="C73" s="93"/>
      <c r="D73" s="93"/>
      <c r="E73" s="94"/>
      <c r="F73" s="10"/>
      <c r="G73" s="10"/>
      <c r="H73" s="10"/>
      <c r="I73" s="10"/>
      <c r="J73" s="10"/>
      <c r="K73" s="10"/>
      <c r="L73" s="1"/>
      <c r="M73" s="1"/>
      <c r="N73" s="1"/>
      <c r="O73" s="1"/>
    </row>
    <row r="74" spans="1:15" x14ac:dyDescent="0.25">
      <c r="A74" s="48"/>
      <c r="B74" s="83" t="s">
        <v>84</v>
      </c>
      <c r="C74" s="83"/>
      <c r="D74" s="83"/>
      <c r="E74" s="83"/>
      <c r="F74" s="8"/>
      <c r="G74" s="8"/>
      <c r="H74" s="8"/>
      <c r="I74" s="8"/>
      <c r="J74" s="8"/>
      <c r="K74" s="8"/>
      <c r="L74" s="1"/>
      <c r="M74" s="1"/>
      <c r="N74" s="1"/>
      <c r="O74" s="1"/>
    </row>
    <row r="75" spans="1:15" x14ac:dyDescent="0.25">
      <c r="A75" s="85" t="s">
        <v>99</v>
      </c>
      <c r="B75" s="85"/>
      <c r="C75" s="85"/>
      <c r="D75" s="85"/>
      <c r="E75" s="85"/>
      <c r="F75" s="8"/>
      <c r="G75" s="8"/>
      <c r="H75" s="8"/>
      <c r="I75" s="8"/>
      <c r="J75" s="8"/>
      <c r="K75" s="8"/>
      <c r="L75" s="1"/>
      <c r="M75" s="1"/>
      <c r="N75" s="1"/>
      <c r="O75" s="1"/>
    </row>
    <row r="76" spans="1:15" ht="38.25" customHeight="1" x14ac:dyDescent="0.25">
      <c r="A76" s="86"/>
      <c r="B76" s="86"/>
      <c r="C76" s="86"/>
      <c r="D76" s="86"/>
      <c r="E76" s="86"/>
      <c r="F76" s="8"/>
      <c r="G76" s="8"/>
      <c r="H76" s="8"/>
      <c r="I76" s="8"/>
      <c r="J76" s="8"/>
      <c r="K76" s="8"/>
      <c r="L76" s="1"/>
      <c r="M76" s="1"/>
      <c r="N76" s="1"/>
      <c r="O76" s="1"/>
    </row>
    <row r="77" spans="1:15" x14ac:dyDescent="0.25">
      <c r="A77" s="87" t="s">
        <v>28</v>
      </c>
      <c r="B77" s="87"/>
      <c r="C77" s="87"/>
      <c r="D77" s="88" t="s">
        <v>29</v>
      </c>
      <c r="E77" s="88"/>
      <c r="F77" s="8"/>
      <c r="G77" s="8"/>
      <c r="H77" s="8"/>
      <c r="I77" s="8"/>
      <c r="J77" s="8"/>
      <c r="K77" s="8"/>
      <c r="L77" s="1"/>
      <c r="M77" s="1"/>
      <c r="N77" s="1"/>
      <c r="O77" s="1"/>
    </row>
    <row r="78" spans="1:15" x14ac:dyDescent="0.25">
      <c r="A78" s="9" t="s">
        <v>24</v>
      </c>
      <c r="B78" s="63"/>
      <c r="C78" s="63"/>
      <c r="D78" s="63"/>
      <c r="E78" s="63"/>
      <c r="F78" s="11"/>
      <c r="G78" s="11"/>
      <c r="H78" s="11"/>
      <c r="I78" s="82"/>
      <c r="J78" s="82"/>
      <c r="K78" s="82"/>
      <c r="L78" s="12"/>
      <c r="M78" s="1"/>
      <c r="N78" s="1"/>
      <c r="O78" s="1"/>
    </row>
    <row r="79" spans="1:15" x14ac:dyDescent="0.25">
      <c r="A79" s="9" t="s">
        <v>25</v>
      </c>
      <c r="B79" s="63"/>
      <c r="C79" s="63"/>
      <c r="D79" s="63"/>
      <c r="E79" s="63"/>
      <c r="F79" s="11"/>
      <c r="G79" s="11"/>
      <c r="H79" s="11"/>
      <c r="I79" s="82"/>
      <c r="J79" s="82"/>
      <c r="K79" s="82"/>
      <c r="L79" s="12"/>
      <c r="M79" s="1"/>
      <c r="N79" s="1"/>
      <c r="O79" s="1"/>
    </row>
    <row r="80" spans="1:15" x14ac:dyDescent="0.25">
      <c r="A80" s="9" t="s">
        <v>26</v>
      </c>
      <c r="B80" s="63"/>
      <c r="C80" s="63"/>
      <c r="D80" s="63"/>
      <c r="E80" s="63"/>
      <c r="F80" s="11"/>
      <c r="G80" s="11"/>
      <c r="H80" s="11"/>
      <c r="I80" s="82"/>
      <c r="J80" s="82"/>
      <c r="K80" s="82"/>
      <c r="L80" s="12"/>
      <c r="M80" s="1"/>
      <c r="N80" s="1"/>
      <c r="O80" s="1"/>
    </row>
    <row r="81" spans="1:15" x14ac:dyDescent="0.25">
      <c r="A81" s="9" t="s">
        <v>27</v>
      </c>
      <c r="B81" s="63"/>
      <c r="C81" s="63"/>
      <c r="D81" s="63"/>
      <c r="E81" s="63"/>
      <c r="F81" s="11"/>
      <c r="G81" s="11"/>
      <c r="H81" s="11"/>
      <c r="I81" s="82"/>
      <c r="J81" s="82"/>
      <c r="K81" s="82"/>
      <c r="L81" s="12"/>
      <c r="M81" s="1"/>
      <c r="N81" s="1"/>
      <c r="O81" s="1"/>
    </row>
    <row r="82" spans="1:15" x14ac:dyDescent="0.25">
      <c r="A82" s="49"/>
      <c r="B82" s="83" t="s">
        <v>30</v>
      </c>
      <c r="C82" s="83"/>
      <c r="D82" s="83"/>
      <c r="E82" s="83"/>
      <c r="F82" s="13"/>
      <c r="G82" s="13"/>
      <c r="H82" s="13"/>
      <c r="I82" s="13"/>
      <c r="J82" s="13"/>
      <c r="K82" s="13"/>
      <c r="L82" s="12"/>
      <c r="M82" s="12"/>
      <c r="N82" s="12"/>
      <c r="O82" s="12"/>
    </row>
    <row r="83" spans="1:15" x14ac:dyDescent="0.25">
      <c r="A83" s="84"/>
      <c r="B83" s="84"/>
      <c r="C83" s="84"/>
      <c r="D83" s="84"/>
      <c r="E83" s="84"/>
      <c r="F83" s="41"/>
      <c r="G83" s="41"/>
      <c r="H83" s="41"/>
      <c r="I83" s="41"/>
      <c r="J83" s="41"/>
      <c r="K83" s="41"/>
      <c r="L83" s="1"/>
      <c r="M83" s="1"/>
      <c r="N83" s="1"/>
      <c r="O83" s="1"/>
    </row>
    <row r="84" spans="1:15" ht="24" customHeight="1" x14ac:dyDescent="0.25">
      <c r="A84" s="57" t="s">
        <v>31</v>
      </c>
      <c r="B84" s="57"/>
      <c r="C84" s="57"/>
      <c r="D84" s="57"/>
      <c r="E84" s="57"/>
      <c r="F84" s="14"/>
      <c r="G84" s="14"/>
      <c r="H84" s="14"/>
      <c r="I84" s="14"/>
      <c r="J84" s="14"/>
      <c r="K84" s="14"/>
      <c r="L84" s="1"/>
      <c r="M84" s="1"/>
      <c r="N84" s="1"/>
      <c r="O84" s="1"/>
    </row>
    <row r="85" spans="1:15" ht="50.25" customHeight="1" x14ac:dyDescent="0.25">
      <c r="A85" s="59" t="s">
        <v>95</v>
      </c>
      <c r="B85" s="59"/>
      <c r="C85" s="59"/>
      <c r="D85" s="59"/>
      <c r="E85" s="59"/>
      <c r="F85" s="16"/>
      <c r="G85" s="15"/>
      <c r="H85" s="15"/>
      <c r="I85" s="15"/>
      <c r="J85" s="15"/>
      <c r="K85" s="15"/>
      <c r="L85" s="1"/>
      <c r="M85" s="1"/>
      <c r="N85" s="1"/>
      <c r="O85" s="1"/>
    </row>
    <row r="86" spans="1:15" x14ac:dyDescent="0.25">
      <c r="A86" s="46"/>
      <c r="B86" s="60" t="s">
        <v>81</v>
      </c>
      <c r="C86" s="61"/>
      <c r="D86" s="61"/>
      <c r="E86" s="62"/>
      <c r="F86" s="16"/>
      <c r="G86" s="15"/>
      <c r="H86" s="15"/>
      <c r="I86" s="15"/>
      <c r="J86" s="15"/>
      <c r="K86" s="15"/>
      <c r="L86" s="1"/>
      <c r="M86" s="1"/>
      <c r="N86" s="1"/>
      <c r="O86" s="1"/>
    </row>
    <row r="87" spans="1:15" x14ac:dyDescent="0.25">
      <c r="A87" s="46"/>
      <c r="B87" s="60" t="s">
        <v>82</v>
      </c>
      <c r="C87" s="61"/>
      <c r="D87" s="61"/>
      <c r="E87" s="62"/>
      <c r="F87" s="16"/>
      <c r="G87" s="15"/>
      <c r="H87" s="15"/>
      <c r="I87" s="15"/>
      <c r="J87" s="15"/>
      <c r="K87" s="15"/>
      <c r="L87" s="1"/>
      <c r="M87" s="1"/>
      <c r="N87" s="1"/>
      <c r="O87" s="1"/>
    </row>
    <row r="88" spans="1:15" x14ac:dyDescent="0.25">
      <c r="A88" s="58"/>
      <c r="B88" s="58"/>
      <c r="C88" s="58"/>
      <c r="D88" s="58"/>
      <c r="E88" s="58"/>
      <c r="F88" s="17"/>
      <c r="G88" s="17"/>
      <c r="H88" s="17"/>
      <c r="I88" s="17"/>
      <c r="J88" s="17"/>
      <c r="K88" s="18"/>
      <c r="L88" s="1"/>
      <c r="M88" s="1"/>
      <c r="N88" s="1"/>
      <c r="O88" s="1"/>
    </row>
  </sheetData>
  <sheetProtection algorithmName="SHA-512" hashValue="JesfWPWiujz77suXZDEQz/eklS1VxFe0OnSCr9zvFQXWV06Q7Foxs7sIt3cVBb1r5YV+Ga6uCNKWCQeWdGWh3Q==" saltValue="O8AIKecwW37NlaULzghdyg==" spinCount="100000" sheet="1" objects="1" scenarios="1" selectLockedCells="1"/>
  <mergeCells count="108"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1:C41"/>
    <mergeCell ref="A43:C43"/>
    <mergeCell ref="A44:C44"/>
    <mergeCell ref="A45:C45"/>
    <mergeCell ref="A48:E48"/>
    <mergeCell ref="A49:E49"/>
    <mergeCell ref="A46:E46"/>
    <mergeCell ref="A1:E2"/>
    <mergeCell ref="A3:E3"/>
    <mergeCell ref="A4:E4"/>
    <mergeCell ref="A13:C13"/>
    <mergeCell ref="A14:C14"/>
    <mergeCell ref="A15:C15"/>
    <mergeCell ref="A16:C16"/>
    <mergeCell ref="A17:C17"/>
    <mergeCell ref="A9:E9"/>
    <mergeCell ref="A10:E10"/>
    <mergeCell ref="A6:B6"/>
    <mergeCell ref="A7:B7"/>
    <mergeCell ref="C7:E7"/>
    <mergeCell ref="A8:B8"/>
    <mergeCell ref="A30:C30"/>
    <mergeCell ref="A31:C31"/>
    <mergeCell ref="A32:C32"/>
    <mergeCell ref="A42:C42"/>
    <mergeCell ref="D56:E56"/>
    <mergeCell ref="D57:E57"/>
    <mergeCell ref="D58:E58"/>
    <mergeCell ref="D59:E59"/>
    <mergeCell ref="D60:E60"/>
    <mergeCell ref="B53:C53"/>
    <mergeCell ref="A50:E50"/>
    <mergeCell ref="A51:E51"/>
    <mergeCell ref="A52:C52"/>
    <mergeCell ref="B54:C54"/>
    <mergeCell ref="B55:C55"/>
    <mergeCell ref="B56:C56"/>
    <mergeCell ref="B57:C57"/>
    <mergeCell ref="B58:C58"/>
    <mergeCell ref="A47:C47"/>
    <mergeCell ref="D47:E47"/>
    <mergeCell ref="B59:C59"/>
    <mergeCell ref="D52:E52"/>
    <mergeCell ref="D55:E55"/>
    <mergeCell ref="A68:E68"/>
    <mergeCell ref="A75:E76"/>
    <mergeCell ref="A77:C77"/>
    <mergeCell ref="D77:E77"/>
    <mergeCell ref="B78:C78"/>
    <mergeCell ref="F62:J62"/>
    <mergeCell ref="K62:O62"/>
    <mergeCell ref="A61:E61"/>
    <mergeCell ref="I78:K78"/>
    <mergeCell ref="B69:E69"/>
    <mergeCell ref="B70:E70"/>
    <mergeCell ref="B71:E71"/>
    <mergeCell ref="B72:E72"/>
    <mergeCell ref="B73:E73"/>
    <mergeCell ref="B74:E74"/>
    <mergeCell ref="A63:E63"/>
    <mergeCell ref="A64:E64"/>
    <mergeCell ref="A65:E65"/>
    <mergeCell ref="A66:E66"/>
    <mergeCell ref="I81:K81"/>
    <mergeCell ref="B82:E82"/>
    <mergeCell ref="A84:E84"/>
    <mergeCell ref="B79:C79"/>
    <mergeCell ref="D79:E79"/>
    <mergeCell ref="I79:K79"/>
    <mergeCell ref="B80:C80"/>
    <mergeCell ref="D80:E80"/>
    <mergeCell ref="I80:K80"/>
    <mergeCell ref="B81:C81"/>
    <mergeCell ref="D81:E81"/>
    <mergeCell ref="A83:E83"/>
    <mergeCell ref="A5:E5"/>
    <mergeCell ref="A88:E88"/>
    <mergeCell ref="A85:E85"/>
    <mergeCell ref="B86:E86"/>
    <mergeCell ref="B87:E87"/>
    <mergeCell ref="D78:E78"/>
    <mergeCell ref="A62:E62"/>
    <mergeCell ref="A11:E11"/>
    <mergeCell ref="A12:E12"/>
    <mergeCell ref="B60:C60"/>
    <mergeCell ref="A36:C36"/>
    <mergeCell ref="A37:C37"/>
    <mergeCell ref="A38:C38"/>
    <mergeCell ref="A39:C39"/>
    <mergeCell ref="A40:C40"/>
    <mergeCell ref="D53:E53"/>
    <mergeCell ref="A18:C18"/>
    <mergeCell ref="A19:C19"/>
    <mergeCell ref="A20:C20"/>
    <mergeCell ref="A21:C21"/>
    <mergeCell ref="A22:C22"/>
    <mergeCell ref="A23:C23"/>
    <mergeCell ref="D54:E54"/>
    <mergeCell ref="A67:E67"/>
  </mergeCells>
  <dataValidations count="32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60:C60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40:C40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30:C30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9:C29"/>
    <dataValidation allowBlank="1" showInputMessage="1" showErrorMessage="1" promptTitle="Compreensão interpessoal" prompt="Tem capacidade de ouvir e compreender as percepções e perspectivas dos demais, procurando alinhar os interesses de ambas as partes." sqref="B56:C56"/>
    <dataValidation allowBlank="1" showInputMessage="1" showErrorMessage="1" promptTitle="Discrição" prompt="Trata com confidencialidade os dados da entidade." sqref="A44:C44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3:C43"/>
    <dataValidation allowBlank="1" showInputMessage="1" showErrorMessage="1" promptTitle="Automotivação" prompt="Demonstra capacidade de automotivação e apresenta energia para implantação de mudanças." sqref="A42:C42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41:C41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7:C37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6:C36"/>
    <dataValidation allowBlank="1" showInputMessage="1" showErrorMessage="1" promptTitle="Compromisso com Valores" prompt="Compromete‐se com os valores, princípios e visão da Universidade e com sua disseminação." sqref="A35:C35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4:C34"/>
    <dataValidation allowBlank="1" showInputMessage="1" showErrorMessage="1" promptTitle="Motivação" prompt="Demonstra capacidade de motivar sua equipe de trabalho." sqref="A31:C31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8:C28"/>
    <dataValidation allowBlank="1" showInputMessage="1" showErrorMessage="1" promptTitle="Autodesenvolvimento" prompt="Procura evoluir pessoal, profissional e intelectualmente, buscando aperfeiçoamento e atualização contínua de seus conhecimentos." sqref="A25:C25"/>
    <dataValidation allowBlank="1" showInputMessage="1" showErrorMessage="1" promptTitle="Geração de Conhecimento" prompt="Busca, sistematiza, registra e dissemina o conhecimento, de modo a transformar em vantagem para a Universidade." sqref="A24:C24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3:C23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2:C22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21:C21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8:C18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7:C17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6:C16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5:C15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4:C14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4:C54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3:C53"/>
    <dataValidation allowBlank="1" showInputMessage="1" showErrorMessage="1" promptTitle="Abrabgência de análise" prompt="Traz pontos de vista diferentes, mantendo abertura a novas ideias, agregando variáveis não contempladas por outros." sqref="B55:C55"/>
    <dataValidation allowBlank="1" showInputMessage="1" showErrorMessage="1" promptTitle="Evolução Funcional" prompt="Demonstra capacidade de assumir, no curto, médio e longo prazos, uma posição ou atividades de maior amplitude e responsabilidade." sqref="B57:C57"/>
    <dataValidation allowBlank="1" showInputMessage="1" showErrorMessage="1" promptTitle="Maturidade emocional" prompt="Apresenta capacidade de lidar com situações de estresse e/ou pressão e de receber feedbacks como uma oportunidade para aprender e crescer." sqref="B58:C58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9:C59"/>
    <dataValidation allowBlank="1" showInputMessage="1" showErrorMessage="1" prompt="Assinale com X" sqref="A74 A82 A86 A87"/>
  </dataValidations>
  <printOptions horizontalCentered="1" verticalCentered="1"/>
  <pageMargins left="0" right="0" top="0" bottom="0" header="0" footer="0"/>
  <pageSetup paperSize="9" scale="74" orientation="portrait" r:id="rId1"/>
  <rowBreaks count="2" manualBreakCount="2">
    <brk id="49" max="4" man="1"/>
    <brk id="87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Plan2!$A$13:$A$16</xm:f>
          </x14:formula1>
          <xm:sqref>D53:E60</xm:sqref>
        </x14:dataValidation>
        <x14:dataValidation type="list" allowBlank="1" showInputMessage="1" showErrorMessage="1">
          <x14:formula1>
            <xm:f>Plan2!$A$3:$A$10</xm:f>
          </x14:formula1>
          <xm:sqref>D14:D18 D28:D31 D34:D37 D40:D44 D21:D25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20"/>
      <c r="B1" s="21" t="s">
        <v>85</v>
      </c>
      <c r="C1" s="21" t="s">
        <v>32</v>
      </c>
      <c r="D1" s="21" t="s">
        <v>33</v>
      </c>
      <c r="E1" s="21" t="s">
        <v>34</v>
      </c>
      <c r="F1" s="22" t="s">
        <v>35</v>
      </c>
    </row>
    <row r="2" spans="1:9" ht="15.75" x14ac:dyDescent="0.25">
      <c r="A2" s="23" t="s">
        <v>36</v>
      </c>
      <c r="B2" s="129" t="s">
        <v>5</v>
      </c>
      <c r="C2" s="129"/>
      <c r="D2" s="129"/>
      <c r="E2" s="129"/>
      <c r="F2" s="130"/>
    </row>
    <row r="3" spans="1:9" ht="15.75" x14ac:dyDescent="0.25">
      <c r="A3" s="23" t="s">
        <v>6</v>
      </c>
      <c r="B3" s="24">
        <v>0</v>
      </c>
      <c r="C3" s="24">
        <v>0</v>
      </c>
      <c r="D3" s="24">
        <v>0</v>
      </c>
      <c r="E3" s="24">
        <v>0</v>
      </c>
      <c r="F3" s="25">
        <v>0</v>
      </c>
    </row>
    <row r="4" spans="1:9" ht="15.75" x14ac:dyDescent="0.25">
      <c r="A4" s="23" t="s">
        <v>37</v>
      </c>
      <c r="B4" s="24">
        <v>0.17</v>
      </c>
      <c r="C4" s="24">
        <v>0.17</v>
      </c>
      <c r="D4" s="24">
        <v>0.21</v>
      </c>
      <c r="E4" s="24">
        <v>0.21</v>
      </c>
      <c r="F4" s="25">
        <v>0.17</v>
      </c>
    </row>
    <row r="5" spans="1:9" ht="15.75" x14ac:dyDescent="0.25">
      <c r="A5" s="23" t="s">
        <v>38</v>
      </c>
      <c r="B5" s="24">
        <v>0.2</v>
      </c>
      <c r="C5" s="24">
        <v>0.2</v>
      </c>
      <c r="D5" s="24">
        <v>0.25</v>
      </c>
      <c r="E5" s="24">
        <v>0.25</v>
      </c>
      <c r="F5" s="25">
        <v>0.2</v>
      </c>
    </row>
    <row r="6" spans="1:9" ht="15.75" x14ac:dyDescent="0.25">
      <c r="A6" s="23" t="s">
        <v>39</v>
      </c>
      <c r="B6" s="24">
        <v>0.24</v>
      </c>
      <c r="C6" s="24">
        <v>0.24</v>
      </c>
      <c r="D6" s="24">
        <v>0.3</v>
      </c>
      <c r="E6" s="24">
        <v>0.3</v>
      </c>
      <c r="F6" s="25">
        <v>0.24</v>
      </c>
    </row>
    <row r="7" spans="1:9" ht="15.75" x14ac:dyDescent="0.25">
      <c r="A7" s="23" t="s">
        <v>40</v>
      </c>
      <c r="B7" s="24">
        <v>0.28000000000000003</v>
      </c>
      <c r="C7" s="24">
        <v>0.28000000000000003</v>
      </c>
      <c r="D7" s="24">
        <v>0.35</v>
      </c>
      <c r="E7" s="24">
        <v>0.35</v>
      </c>
      <c r="F7" s="25">
        <v>0.28000000000000003</v>
      </c>
    </row>
    <row r="8" spans="1:9" ht="15.75" x14ac:dyDescent="0.25">
      <c r="A8" s="23" t="s">
        <v>41</v>
      </c>
      <c r="B8" s="24">
        <v>0.34</v>
      </c>
      <c r="C8" s="24">
        <v>0.34</v>
      </c>
      <c r="D8" s="24">
        <v>0.42499999999999999</v>
      </c>
      <c r="E8" s="24">
        <v>0.42499999999999999</v>
      </c>
      <c r="F8" s="25">
        <v>0.34</v>
      </c>
    </row>
    <row r="9" spans="1:9" ht="15.75" x14ac:dyDescent="0.25">
      <c r="A9" s="23" t="s">
        <v>42</v>
      </c>
      <c r="B9" s="24">
        <v>0.37</v>
      </c>
      <c r="C9" s="24">
        <v>0.37</v>
      </c>
      <c r="D9" s="24">
        <v>0.46</v>
      </c>
      <c r="E9" s="24">
        <v>0.46</v>
      </c>
      <c r="F9" s="25">
        <v>0.37</v>
      </c>
    </row>
    <row r="10" spans="1:9" ht="16.5" thickBot="1" x14ac:dyDescent="0.3">
      <c r="A10" s="26" t="s">
        <v>43</v>
      </c>
      <c r="B10" s="27">
        <v>0.4</v>
      </c>
      <c r="C10" s="27">
        <v>0.4</v>
      </c>
      <c r="D10" s="27">
        <v>0.5</v>
      </c>
      <c r="E10" s="27">
        <v>0.5</v>
      </c>
      <c r="F10" s="28">
        <v>0.4</v>
      </c>
    </row>
    <row r="11" spans="1:9" ht="15.75" thickBot="1" x14ac:dyDescent="0.3"/>
    <row r="12" spans="1:9" x14ac:dyDescent="0.25">
      <c r="A12" s="37" t="s">
        <v>21</v>
      </c>
      <c r="B12" s="34"/>
      <c r="C12" s="38" t="s">
        <v>58</v>
      </c>
    </row>
    <row r="13" spans="1:9" x14ac:dyDescent="0.25">
      <c r="A13" s="35" t="s">
        <v>90</v>
      </c>
      <c r="B13" s="32"/>
      <c r="C13" s="39">
        <v>0</v>
      </c>
    </row>
    <row r="14" spans="1:9" ht="15.75" thickBot="1" x14ac:dyDescent="0.3">
      <c r="A14" s="55" t="s">
        <v>86</v>
      </c>
      <c r="B14" s="33"/>
      <c r="C14" s="40">
        <v>0.25</v>
      </c>
      <c r="D14" s="30"/>
      <c r="E14" s="30"/>
      <c r="F14" s="30"/>
      <c r="G14" s="30"/>
      <c r="H14" s="30"/>
      <c r="I14" s="29"/>
    </row>
    <row r="15" spans="1:9" x14ac:dyDescent="0.25">
      <c r="A15" s="35" t="s">
        <v>87</v>
      </c>
      <c r="B15" s="33"/>
      <c r="D15" s="30"/>
      <c r="E15" s="30"/>
      <c r="F15" s="30"/>
      <c r="G15" s="30"/>
      <c r="H15" s="30"/>
      <c r="I15" s="29"/>
    </row>
    <row r="16" spans="1:9" ht="15.75" thickBot="1" x14ac:dyDescent="0.3">
      <c r="A16" s="36" t="s">
        <v>88</v>
      </c>
      <c r="B16" s="33"/>
      <c r="D16" s="30"/>
      <c r="E16" s="30"/>
      <c r="F16" s="30"/>
      <c r="G16" s="30"/>
      <c r="H16" s="30"/>
      <c r="I16" s="29"/>
    </row>
    <row r="17" spans="2:9" x14ac:dyDescent="0.25">
      <c r="B17" s="29"/>
      <c r="D17" s="30"/>
      <c r="E17" s="30"/>
      <c r="F17" s="30"/>
      <c r="G17" s="30"/>
      <c r="H17" s="30"/>
      <c r="I17" s="29"/>
    </row>
    <row r="18" spans="2:9" x14ac:dyDescent="0.25">
      <c r="D18" s="30"/>
      <c r="E18" s="30"/>
      <c r="F18" s="30"/>
      <c r="G18" s="30"/>
      <c r="H18" s="30"/>
      <c r="I18" s="29"/>
    </row>
    <row r="19" spans="2:9" x14ac:dyDescent="0.25">
      <c r="D19" s="30"/>
      <c r="E19" s="30"/>
      <c r="F19" s="30"/>
      <c r="G19" s="30"/>
      <c r="H19" s="30"/>
      <c r="I19" s="29"/>
    </row>
    <row r="20" spans="2:9" x14ac:dyDescent="0.25">
      <c r="D20" s="30"/>
      <c r="E20" s="30"/>
      <c r="F20" s="30"/>
      <c r="G20" s="30"/>
      <c r="H20" s="30"/>
      <c r="I20" s="29"/>
    </row>
    <row r="21" spans="2:9" x14ac:dyDescent="0.25">
      <c r="D21" s="30"/>
      <c r="E21" s="30"/>
      <c r="F21" s="30"/>
      <c r="G21" s="30"/>
      <c r="H21" s="30"/>
      <c r="I21" s="29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Allex de Omena Albuquerque</cp:lastModifiedBy>
  <cp:lastPrinted>2023-09-21T14:07:56Z</cp:lastPrinted>
  <dcterms:created xsi:type="dcterms:W3CDTF">2023-05-25T14:05:27Z</dcterms:created>
  <dcterms:modified xsi:type="dcterms:W3CDTF">2024-05-20T14:19:58Z</dcterms:modified>
</cp:coreProperties>
</file>